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calcPr calcId="145621"/>
</workbook>
</file>

<file path=xl/calcChain.xml><?xml version="1.0" encoding="utf-8"?>
<calcChain xmlns="http://schemas.openxmlformats.org/spreadsheetml/2006/main">
  <c r="T34" i="1" l="1"/>
  <c r="T33" i="1"/>
  <c r="T32" i="1"/>
  <c r="S32" i="1"/>
  <c r="S31" i="1"/>
  <c r="S30" i="1"/>
  <c r="S24" i="1"/>
  <c r="I31" i="1"/>
  <c r="F31" i="1"/>
  <c r="S15" i="1"/>
</calcChain>
</file>

<file path=xl/sharedStrings.xml><?xml version="1.0" encoding="utf-8"?>
<sst xmlns="http://schemas.openxmlformats.org/spreadsheetml/2006/main" count="278" uniqueCount="148">
  <si>
    <t/>
  </si>
  <si>
    <t>Covered California Voter Registration Monthly Report</t>
  </si>
  <si>
    <t>Report Month:</t>
  </si>
  <si>
    <t>16-SEP-2016 to 15-OCT-2016</t>
  </si>
  <si>
    <t>Report Run Date/Time:</t>
  </si>
  <si>
    <t>10/16/2016 04:41:34</t>
  </si>
  <si>
    <t>Application Language:</t>
  </si>
  <si>
    <t>English</t>
  </si>
  <si>
    <t>VOTER PREFERENCE RESPONSE BY USER ROLE</t>
  </si>
  <si>
    <t>      YES/ONLINE</t>
  </si>
  <si>
    <t>       YES/MAIL</t>
  </si>
  <si>
    <t>            NO</t>
  </si>
  <si>
    <t>    NO RESPONSE</t>
  </si>
  <si>
    <t>   TOTAL</t>
  </si>
  <si>
    <t>Number</t>
  </si>
  <si>
    <t>Percent</t>
  </si>
  <si>
    <t>Authorized Representative</t>
  </si>
  <si>
    <t>12</t>
  </si>
  <si>
    <t>44</t>
  </si>
  <si>
    <t>313</t>
  </si>
  <si>
    <t>131</t>
  </si>
  <si>
    <t>500</t>
  </si>
  <si>
    <t>CEE/Navigator</t>
  </si>
  <si>
    <t>36</t>
  </si>
  <si>
    <t>459</t>
  </si>
  <si>
    <t>6993</t>
  </si>
  <si>
    <t>639</t>
  </si>
  <si>
    <t>8127</t>
  </si>
  <si>
    <t>Individual</t>
  </si>
  <si>
    <t>2205</t>
  </si>
  <si>
    <t>5378</t>
  </si>
  <si>
    <t>38580</t>
  </si>
  <si>
    <t>8926</t>
  </si>
  <si>
    <t>55089</t>
  </si>
  <si>
    <t>CEW</t>
  </si>
  <si>
    <t>3</t>
  </si>
  <si>
    <t>81</t>
  </si>
  <si>
    <t>1351</t>
  </si>
  <si>
    <t>289</t>
  </si>
  <si>
    <t>1724</t>
  </si>
  <si>
    <t>PBE</t>
  </si>
  <si>
    <t>18</t>
  </si>
  <si>
    <t>189</t>
  </si>
  <si>
    <t>32</t>
  </si>
  <si>
    <t>242</t>
  </si>
  <si>
    <t>SCR</t>
  </si>
  <si>
    <t>20</t>
  </si>
  <si>
    <t>437</t>
  </si>
  <si>
    <t>5790</t>
  </si>
  <si>
    <t>17277</t>
  </si>
  <si>
    <t>23524</t>
  </si>
  <si>
    <t>Agent</t>
  </si>
  <si>
    <t>28</t>
  </si>
  <si>
    <t>1966</t>
  </si>
  <si>
    <t>14516</t>
  </si>
  <si>
    <t>4750</t>
  </si>
  <si>
    <t>21260</t>
  </si>
  <si>
    <t>VOTER PREFERENCE RESPONSE BY ELIGIBILITY DETERMINATION</t>
  </si>
  <si>
    <t>Unsubsidized Covered California</t>
  </si>
  <si>
    <t>554</t>
  </si>
  <si>
    <t>1700</t>
  </si>
  <si>
    <t>15071</t>
  </si>
  <si>
    <t>8653</t>
  </si>
  <si>
    <t>25978</t>
  </si>
  <si>
    <t>Subsidized Covered California</t>
  </si>
  <si>
    <t>467</t>
  </si>
  <si>
    <t>2166</t>
  </si>
  <si>
    <t>20809</t>
  </si>
  <si>
    <t>13792</t>
  </si>
  <si>
    <t>37234</t>
  </si>
  <si>
    <t>Other</t>
  </si>
  <si>
    <t>43</t>
  </si>
  <si>
    <t>173</t>
  </si>
  <si>
    <t>1263</t>
  </si>
  <si>
    <t>397</t>
  </si>
  <si>
    <t>1876</t>
  </si>
  <si>
    <t>Ineligible</t>
  </si>
  <si>
    <t>198</t>
  </si>
  <si>
    <t>800</t>
  </si>
  <si>
    <t>6426</t>
  </si>
  <si>
    <t>1802</t>
  </si>
  <si>
    <t>9226</t>
  </si>
  <si>
    <t>Mixed Household</t>
  </si>
  <si>
    <t>192</t>
  </si>
  <si>
    <t>830</t>
  </si>
  <si>
    <t>7245</t>
  </si>
  <si>
    <t>3727</t>
  </si>
  <si>
    <t>11994</t>
  </si>
  <si>
    <t>Magi Medi-Cal</t>
  </si>
  <si>
    <t>853</t>
  </si>
  <si>
    <t>2714</t>
  </si>
  <si>
    <t>16918</t>
  </si>
  <si>
    <t>3673</t>
  </si>
  <si>
    <t>24158</t>
  </si>
  <si>
    <t>VOTER PREFERENCE RESPONSE BY COVERED TRANSACTION</t>
  </si>
  <si>
    <t>Initiate New application</t>
  </si>
  <si>
    <t>1421</t>
  </si>
  <si>
    <t>4840</t>
  </si>
  <si>
    <t>31621</t>
  </si>
  <si>
    <t>8854</t>
  </si>
  <si>
    <t>46736</t>
  </si>
  <si>
    <t>Address Change</t>
  </si>
  <si>
    <t>128</t>
  </si>
  <si>
    <t>444</t>
  </si>
  <si>
    <t>3060</t>
  </si>
  <si>
    <t>3464</t>
  </si>
  <si>
    <t>7096</t>
  </si>
  <si>
    <t>Renewal</t>
  </si>
  <si>
    <t>758</t>
  </si>
  <si>
    <t>3099</t>
  </si>
  <si>
    <t>33051</t>
  </si>
  <si>
    <t>19726</t>
  </si>
  <si>
    <t>56634</t>
  </si>
  <si>
    <t>Spanish</t>
  </si>
  <si>
    <t>1</t>
  </si>
  <si>
    <t>5</t>
  </si>
  <si>
    <t>6</t>
  </si>
  <si>
    <t>116</t>
  </si>
  <si>
    <t>19</t>
  </si>
  <si>
    <t>158</t>
  </si>
  <si>
    <t>25</t>
  </si>
  <si>
    <t>31</t>
  </si>
  <si>
    <t>98</t>
  </si>
  <si>
    <t>318</t>
  </si>
  <si>
    <t>422</t>
  </si>
  <si>
    <t>4</t>
  </si>
  <si>
    <t>83</t>
  </si>
  <si>
    <t>124</t>
  </si>
  <si>
    <t>2</t>
  </si>
  <si>
    <t>41</t>
  </si>
  <si>
    <t>68</t>
  </si>
  <si>
    <t>168</t>
  </si>
  <si>
    <t>240</t>
  </si>
  <si>
    <t>37</t>
  </si>
  <si>
    <t>75</t>
  </si>
  <si>
    <t>118</t>
  </si>
  <si>
    <t>29</t>
  </si>
  <si>
    <t>61</t>
  </si>
  <si>
    <t>90</t>
  </si>
  <si>
    <t>22</t>
  </si>
  <si>
    <t>21</t>
  </si>
  <si>
    <t>42</t>
  </si>
  <si>
    <t>196</t>
  </si>
  <si>
    <t>9</t>
  </si>
  <si>
    <t>113</t>
  </si>
  <si>
    <t>276</t>
  </si>
  <si>
    <t>399</t>
  </si>
  <si>
    <t>With Spanish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</si>
</sst>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%"/>
  </numFmts>
  <fonts count="8" x14ac:knownFonts="1">
    <font>
      <sz val="11"/>
      <color theme="1"/>
      <name val="Calibri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Tahoma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Tahoma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0F1"/>
      </patternFill>
    </fill>
  </fills>
  <borders count="13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4" fontId="6" fillId="0" borderId="1" xfId="0" applyNumberFormat="1" applyFont="1" applyBorder="1" applyAlignment="1">
      <alignment horizontal="right" vertical="top" wrapText="1"/>
    </xf>
    <xf numFmtId="0" fontId="0" fillId="0" borderId="1" xfId="0" applyBorder="1" applyAlignment="1">
      <alignment horizontal="righ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0" fillId="2" borderId="1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4" fontId="6" fillId="0" borderId="10" xfId="0" applyNumberFormat="1" applyFont="1" applyBorder="1" applyAlignment="1">
      <alignment horizontal="right" vertical="top" wrapText="1"/>
    </xf>
    <xf numFmtId="164" fontId="6" fillId="0" borderId="12" xfId="0" applyNumberFormat="1" applyFont="1" applyBorder="1" applyAlignment="1">
      <alignment horizontal="right" vertical="top" wrapText="1"/>
    </xf>
    <xf numFmtId="0" fontId="6" fillId="0" borderId="10" xfId="0" applyFont="1" applyBorder="1" applyAlignment="1">
      <alignment horizontal="right" vertical="top" wrapText="1"/>
    </xf>
    <xf numFmtId="0" fontId="6" fillId="0" borderId="12" xfId="0" applyFont="1" applyBorder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10" xfId="0" applyBorder="1" applyAlignment="1">
      <alignment horizontal="right" vertical="top" wrapText="1"/>
    </xf>
    <xf numFmtId="0" fontId="0" fillId="0" borderId="12" xfId="0" applyBorder="1" applyAlignment="1">
      <alignment horizontal="righ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left" vertical="top" wrapText="1"/>
    </xf>
    <xf numFmtId="0" fontId="7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5" workbookViewId="0">
      <selection activeCell="V33" sqref="V33"/>
    </sheetView>
  </sheetViews>
  <sheetFormatPr defaultRowHeight="14.4" x14ac:dyDescent="0.3"/>
  <cols>
    <col min="1" max="1" width="16" customWidth="1"/>
    <col min="2" max="2" width="6.88671875" customWidth="1"/>
    <col min="3" max="3" width="0.77734375" customWidth="1"/>
    <col min="4" max="4" width="12.21875" customWidth="1"/>
    <col min="5" max="5" width="6.88671875" customWidth="1"/>
    <col min="6" max="6" width="9.109375" customWidth="1"/>
    <col min="7" max="7" width="4.5546875" customWidth="1"/>
    <col min="8" max="8" width="5.33203125" customWidth="1"/>
    <col min="9" max="10" width="9.109375" customWidth="1"/>
    <col min="11" max="11" width="3.77734375" customWidth="1"/>
    <col min="12" max="12" width="5.33203125" customWidth="1"/>
    <col min="13" max="13" width="1.5546875" customWidth="1"/>
    <col min="14" max="14" width="7.6640625" customWidth="1"/>
    <col min="15" max="15" width="2.33203125" customWidth="1"/>
    <col min="16" max="16" width="7.6640625" customWidth="1"/>
    <col min="17" max="17" width="9.109375" customWidth="1"/>
    <col min="18" max="18" width="11.44140625" customWidth="1"/>
    <col min="19" max="19" width="7.6640625" customWidth="1"/>
    <col min="20" max="20" width="10.6640625" customWidth="1"/>
  </cols>
  <sheetData>
    <row r="1" spans="1:19" ht="15.6" x14ac:dyDescent="0.3">
      <c r="A1" s="8" t="s">
        <v>0</v>
      </c>
      <c r="B1" s="8"/>
      <c r="C1" s="8"/>
      <c r="D1" s="8"/>
      <c r="E1" s="9" t="s">
        <v>1</v>
      </c>
      <c r="F1" s="9"/>
      <c r="G1" s="9"/>
      <c r="H1" s="9"/>
      <c r="I1" s="9"/>
      <c r="J1" s="9"/>
      <c r="K1" s="9"/>
      <c r="L1" s="9"/>
      <c r="M1" s="9"/>
      <c r="N1" s="9"/>
      <c r="O1" s="9"/>
      <c r="P1" s="8" t="s">
        <v>0</v>
      </c>
      <c r="Q1" s="8"/>
      <c r="R1" s="8"/>
      <c r="S1" s="8"/>
    </row>
    <row r="2" spans="1:19" x14ac:dyDescent="0.3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9" x14ac:dyDescent="0.3">
      <c r="A3" s="11" t="s">
        <v>4</v>
      </c>
      <c r="B3" s="11"/>
      <c r="C3" s="11"/>
      <c r="D3" s="10" t="s">
        <v>5</v>
      </c>
      <c r="E3" s="10"/>
      <c r="F3" s="10"/>
      <c r="G3" s="10"/>
    </row>
    <row r="4" spans="1:19" x14ac:dyDescent="0.3">
      <c r="A4" s="11"/>
      <c r="B4" s="11"/>
      <c r="C4" s="11"/>
      <c r="D4" s="10"/>
      <c r="E4" s="10"/>
      <c r="F4" s="10"/>
      <c r="G4" s="10"/>
    </row>
    <row r="5" spans="1:19" x14ac:dyDescent="0.3">
      <c r="A5" s="11" t="s">
        <v>6</v>
      </c>
      <c r="B5" s="11"/>
      <c r="C5" s="12" t="s">
        <v>7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1:19" x14ac:dyDescent="0.3">
      <c r="A6" s="13" t="s">
        <v>8</v>
      </c>
      <c r="B6" s="14"/>
      <c r="C6" s="14"/>
      <c r="D6" s="14"/>
      <c r="E6" s="15"/>
      <c r="F6" s="13" t="s">
        <v>9</v>
      </c>
      <c r="G6" s="14"/>
      <c r="H6" s="15"/>
      <c r="I6" s="13" t="s">
        <v>10</v>
      </c>
      <c r="J6" s="15"/>
      <c r="K6" s="13" t="s">
        <v>11</v>
      </c>
      <c r="L6" s="14"/>
      <c r="M6" s="14"/>
      <c r="N6" s="15"/>
      <c r="O6" s="13" t="s">
        <v>12</v>
      </c>
      <c r="P6" s="14"/>
      <c r="Q6" s="15"/>
      <c r="R6" s="19" t="s">
        <v>13</v>
      </c>
    </row>
    <row r="7" spans="1:19" x14ac:dyDescent="0.3">
      <c r="A7" s="16"/>
      <c r="B7" s="17"/>
      <c r="C7" s="17"/>
      <c r="D7" s="17"/>
      <c r="E7" s="18"/>
      <c r="F7" s="16"/>
      <c r="G7" s="17"/>
      <c r="H7" s="18"/>
      <c r="I7" s="16"/>
      <c r="J7" s="18"/>
      <c r="K7" s="16"/>
      <c r="L7" s="17"/>
      <c r="M7" s="17"/>
      <c r="N7" s="18"/>
      <c r="O7" s="16"/>
      <c r="P7" s="17"/>
      <c r="Q7" s="18"/>
      <c r="R7" s="20"/>
    </row>
    <row r="8" spans="1:19" x14ac:dyDescent="0.3">
      <c r="A8" s="21"/>
      <c r="B8" s="22"/>
      <c r="C8" s="22"/>
      <c r="D8" s="22"/>
      <c r="E8" s="23"/>
      <c r="F8" s="4" t="s">
        <v>14</v>
      </c>
      <c r="G8" s="24" t="s">
        <v>15</v>
      </c>
      <c r="H8" s="25"/>
      <c r="I8" s="4" t="s">
        <v>14</v>
      </c>
      <c r="J8" s="4" t="s">
        <v>15</v>
      </c>
      <c r="K8" s="24" t="s">
        <v>14</v>
      </c>
      <c r="L8" s="25"/>
      <c r="M8" s="24" t="s">
        <v>15</v>
      </c>
      <c r="N8" s="25"/>
      <c r="O8" s="24" t="s">
        <v>14</v>
      </c>
      <c r="P8" s="25"/>
      <c r="Q8" s="4" t="s">
        <v>15</v>
      </c>
      <c r="R8" s="3"/>
    </row>
    <row r="9" spans="1:19" x14ac:dyDescent="0.3">
      <c r="A9" s="26" t="s">
        <v>16</v>
      </c>
      <c r="B9" s="27"/>
      <c r="C9" s="27"/>
      <c r="D9" s="27"/>
      <c r="E9" s="28"/>
      <c r="F9" s="5" t="s">
        <v>17</v>
      </c>
      <c r="G9" s="29">
        <v>2.4E-2</v>
      </c>
      <c r="H9" s="30"/>
      <c r="I9" s="5" t="s">
        <v>18</v>
      </c>
      <c r="J9" s="6">
        <v>8.7999999999999995E-2</v>
      </c>
      <c r="K9" s="31" t="s">
        <v>19</v>
      </c>
      <c r="L9" s="32"/>
      <c r="M9" s="29">
        <v>0.626</v>
      </c>
      <c r="N9" s="30"/>
      <c r="O9" s="31" t="s">
        <v>20</v>
      </c>
      <c r="P9" s="32"/>
      <c r="Q9" s="6">
        <v>0.26200000000000001</v>
      </c>
      <c r="R9" s="5" t="s">
        <v>21</v>
      </c>
    </row>
    <row r="10" spans="1:19" x14ac:dyDescent="0.3">
      <c r="A10" s="26" t="s">
        <v>22</v>
      </c>
      <c r="B10" s="27"/>
      <c r="C10" s="27"/>
      <c r="D10" s="27"/>
      <c r="E10" s="28"/>
      <c r="F10" s="5" t="s">
        <v>23</v>
      </c>
      <c r="G10" s="29">
        <v>4.4000000000000003E-3</v>
      </c>
      <c r="H10" s="30"/>
      <c r="I10" s="5" t="s">
        <v>24</v>
      </c>
      <c r="J10" s="6">
        <v>5.6500000000000002E-2</v>
      </c>
      <c r="K10" s="31" t="s">
        <v>25</v>
      </c>
      <c r="L10" s="32"/>
      <c r="M10" s="29">
        <v>0.86050000000000004</v>
      </c>
      <c r="N10" s="30"/>
      <c r="O10" s="31" t="s">
        <v>26</v>
      </c>
      <c r="P10" s="32"/>
      <c r="Q10" s="6">
        <v>7.8600000000000003E-2</v>
      </c>
      <c r="R10" s="5" t="s">
        <v>27</v>
      </c>
    </row>
    <row r="11" spans="1:19" x14ac:dyDescent="0.3">
      <c r="A11" s="26" t="s">
        <v>28</v>
      </c>
      <c r="B11" s="27"/>
      <c r="C11" s="27"/>
      <c r="D11" s="27"/>
      <c r="E11" s="28"/>
      <c r="F11" s="5" t="s">
        <v>29</v>
      </c>
      <c r="G11" s="29">
        <v>0.04</v>
      </c>
      <c r="H11" s="30"/>
      <c r="I11" s="5" t="s">
        <v>30</v>
      </c>
      <c r="J11" s="6">
        <v>9.7600000000000006E-2</v>
      </c>
      <c r="K11" s="31" t="s">
        <v>31</v>
      </c>
      <c r="L11" s="32"/>
      <c r="M11" s="29">
        <v>0.70030000000000003</v>
      </c>
      <c r="N11" s="30"/>
      <c r="O11" s="31" t="s">
        <v>32</v>
      </c>
      <c r="P11" s="32"/>
      <c r="Q11" s="6">
        <v>0.16200000000000001</v>
      </c>
      <c r="R11" s="5" t="s">
        <v>33</v>
      </c>
    </row>
    <row r="12" spans="1:19" x14ac:dyDescent="0.3">
      <c r="A12" s="26" t="s">
        <v>34</v>
      </c>
      <c r="B12" s="27"/>
      <c r="C12" s="27"/>
      <c r="D12" s="27"/>
      <c r="E12" s="28"/>
      <c r="F12" s="5" t="s">
        <v>35</v>
      </c>
      <c r="G12" s="29">
        <v>1.6999999999999999E-3</v>
      </c>
      <c r="H12" s="30"/>
      <c r="I12" s="5" t="s">
        <v>36</v>
      </c>
      <c r="J12" s="6">
        <v>4.7E-2</v>
      </c>
      <c r="K12" s="31" t="s">
        <v>37</v>
      </c>
      <c r="L12" s="32"/>
      <c r="M12" s="29">
        <v>0.78359999999999996</v>
      </c>
      <c r="N12" s="30"/>
      <c r="O12" s="31" t="s">
        <v>38</v>
      </c>
      <c r="P12" s="32"/>
      <c r="Q12" s="6">
        <v>0.1676</v>
      </c>
      <c r="R12" s="5" t="s">
        <v>39</v>
      </c>
    </row>
    <row r="13" spans="1:19" x14ac:dyDescent="0.3">
      <c r="A13" s="26" t="s">
        <v>40</v>
      </c>
      <c r="B13" s="27"/>
      <c r="C13" s="27"/>
      <c r="D13" s="27"/>
      <c r="E13" s="28"/>
      <c r="F13" s="5" t="s">
        <v>35</v>
      </c>
      <c r="G13" s="29">
        <v>1.24E-2</v>
      </c>
      <c r="H13" s="30"/>
      <c r="I13" s="5" t="s">
        <v>41</v>
      </c>
      <c r="J13" s="6">
        <v>7.4399999999999994E-2</v>
      </c>
      <c r="K13" s="31" t="s">
        <v>42</v>
      </c>
      <c r="L13" s="32"/>
      <c r="M13" s="29">
        <v>0.78100000000000003</v>
      </c>
      <c r="N13" s="30"/>
      <c r="O13" s="31" t="s">
        <v>43</v>
      </c>
      <c r="P13" s="32"/>
      <c r="Q13" s="6">
        <v>0.13220000000000001</v>
      </c>
      <c r="R13" s="5" t="s">
        <v>44</v>
      </c>
    </row>
    <row r="14" spans="1:19" x14ac:dyDescent="0.3">
      <c r="A14" s="26" t="s">
        <v>45</v>
      </c>
      <c r="B14" s="27"/>
      <c r="C14" s="27"/>
      <c r="D14" s="27"/>
      <c r="E14" s="28"/>
      <c r="F14" s="5" t="s">
        <v>46</v>
      </c>
      <c r="G14" s="29">
        <v>8.9999999999999998E-4</v>
      </c>
      <c r="H14" s="30"/>
      <c r="I14" s="5" t="s">
        <v>47</v>
      </c>
      <c r="J14" s="6">
        <v>1.8599999999999998E-2</v>
      </c>
      <c r="K14" s="31" t="s">
        <v>48</v>
      </c>
      <c r="L14" s="32"/>
      <c r="M14" s="29">
        <v>0.24610000000000001</v>
      </c>
      <c r="N14" s="30"/>
      <c r="O14" s="31" t="s">
        <v>49</v>
      </c>
      <c r="P14" s="32"/>
      <c r="Q14" s="6">
        <v>0.73440000000000005</v>
      </c>
      <c r="R14" s="5" t="s">
        <v>50</v>
      </c>
    </row>
    <row r="15" spans="1:19" x14ac:dyDescent="0.3">
      <c r="A15" s="26" t="s">
        <v>51</v>
      </c>
      <c r="B15" s="27"/>
      <c r="C15" s="27"/>
      <c r="D15" s="27"/>
      <c r="E15" s="28"/>
      <c r="F15" s="5" t="s">
        <v>52</v>
      </c>
      <c r="G15" s="29">
        <v>1.2999999999999999E-3</v>
      </c>
      <c r="H15" s="30"/>
      <c r="I15" s="5" t="s">
        <v>53</v>
      </c>
      <c r="J15" s="6">
        <v>9.2499999999999999E-2</v>
      </c>
      <c r="K15" s="31" t="s">
        <v>54</v>
      </c>
      <c r="L15" s="32"/>
      <c r="M15" s="29">
        <v>0.68279999999999996</v>
      </c>
      <c r="N15" s="30"/>
      <c r="O15" s="31" t="s">
        <v>55</v>
      </c>
      <c r="P15" s="32"/>
      <c r="Q15" s="6">
        <v>0.22339999999999999</v>
      </c>
      <c r="R15" s="5" t="s">
        <v>56</v>
      </c>
      <c r="S15">
        <f>R15+R14+R13+R12+R11+R10+R9</f>
        <v>110466</v>
      </c>
    </row>
    <row r="16" spans="1:19" x14ac:dyDescent="0.3">
      <c r="A16" s="13" t="s">
        <v>57</v>
      </c>
      <c r="B16" s="14"/>
      <c r="C16" s="14"/>
      <c r="D16" s="14"/>
      <c r="E16" s="15"/>
      <c r="F16" s="13" t="s">
        <v>9</v>
      </c>
      <c r="G16" s="14"/>
      <c r="H16" s="15"/>
      <c r="I16" s="13" t="s">
        <v>10</v>
      </c>
      <c r="J16" s="15"/>
      <c r="K16" s="13" t="s">
        <v>11</v>
      </c>
      <c r="L16" s="14"/>
      <c r="M16" s="14"/>
      <c r="N16" s="15"/>
      <c r="O16" s="13" t="s">
        <v>12</v>
      </c>
      <c r="P16" s="14"/>
      <c r="Q16" s="15"/>
      <c r="R16" s="19" t="s">
        <v>13</v>
      </c>
    </row>
    <row r="17" spans="1:20" x14ac:dyDescent="0.3">
      <c r="A17" s="16"/>
      <c r="B17" s="17"/>
      <c r="C17" s="17"/>
      <c r="D17" s="17"/>
      <c r="E17" s="18"/>
      <c r="F17" s="16"/>
      <c r="G17" s="17"/>
      <c r="H17" s="18"/>
      <c r="I17" s="16"/>
      <c r="J17" s="18"/>
      <c r="K17" s="16"/>
      <c r="L17" s="17"/>
      <c r="M17" s="17"/>
      <c r="N17" s="18"/>
      <c r="O17" s="16"/>
      <c r="P17" s="17"/>
      <c r="Q17" s="18"/>
      <c r="R17" s="20"/>
    </row>
    <row r="18" spans="1:20" x14ac:dyDescent="0.3">
      <c r="A18" s="21"/>
      <c r="B18" s="22"/>
      <c r="C18" s="22"/>
      <c r="D18" s="22"/>
      <c r="E18" s="23"/>
      <c r="F18" s="4" t="s">
        <v>14</v>
      </c>
      <c r="G18" s="24" t="s">
        <v>15</v>
      </c>
      <c r="H18" s="25"/>
      <c r="I18" s="4" t="s">
        <v>14</v>
      </c>
      <c r="J18" s="4" t="s">
        <v>15</v>
      </c>
      <c r="K18" s="24" t="s">
        <v>14</v>
      </c>
      <c r="L18" s="25"/>
      <c r="M18" s="24" t="s">
        <v>15</v>
      </c>
      <c r="N18" s="25"/>
      <c r="O18" s="24" t="s">
        <v>14</v>
      </c>
      <c r="P18" s="25"/>
      <c r="Q18" s="4" t="s">
        <v>15</v>
      </c>
      <c r="R18" s="3"/>
    </row>
    <row r="19" spans="1:20" x14ac:dyDescent="0.3">
      <c r="A19" s="26" t="s">
        <v>58</v>
      </c>
      <c r="B19" s="27"/>
      <c r="C19" s="27"/>
      <c r="D19" s="27"/>
      <c r="E19" s="28"/>
      <c r="F19" s="5" t="s">
        <v>59</v>
      </c>
      <c r="G19" s="29">
        <v>2.1299999999999999E-2</v>
      </c>
      <c r="H19" s="30"/>
      <c r="I19" s="5" t="s">
        <v>60</v>
      </c>
      <c r="J19" s="6">
        <v>6.54E-2</v>
      </c>
      <c r="K19" s="31" t="s">
        <v>61</v>
      </c>
      <c r="L19" s="32"/>
      <c r="M19" s="29">
        <v>0.58009999999999995</v>
      </c>
      <c r="N19" s="30"/>
      <c r="O19" s="31" t="s">
        <v>62</v>
      </c>
      <c r="P19" s="32"/>
      <c r="Q19" s="6">
        <v>0.33310000000000001</v>
      </c>
      <c r="R19" s="5" t="s">
        <v>63</v>
      </c>
    </row>
    <row r="20" spans="1:20" x14ac:dyDescent="0.3">
      <c r="A20" s="26" t="s">
        <v>64</v>
      </c>
      <c r="B20" s="27"/>
      <c r="C20" s="27"/>
      <c r="D20" s="27"/>
      <c r="E20" s="28"/>
      <c r="F20" s="5" t="s">
        <v>65</v>
      </c>
      <c r="G20" s="29">
        <v>1.2500000000000001E-2</v>
      </c>
      <c r="H20" s="30"/>
      <c r="I20" s="5" t="s">
        <v>66</v>
      </c>
      <c r="J20" s="6">
        <v>5.8200000000000002E-2</v>
      </c>
      <c r="K20" s="31" t="s">
        <v>67</v>
      </c>
      <c r="L20" s="32"/>
      <c r="M20" s="29">
        <v>0.55889999999999995</v>
      </c>
      <c r="N20" s="30"/>
      <c r="O20" s="31" t="s">
        <v>68</v>
      </c>
      <c r="P20" s="32"/>
      <c r="Q20" s="6">
        <v>0.37040000000000001</v>
      </c>
      <c r="R20" s="5" t="s">
        <v>69</v>
      </c>
    </row>
    <row r="21" spans="1:20" x14ac:dyDescent="0.3">
      <c r="A21" s="26" t="s">
        <v>70</v>
      </c>
      <c r="B21" s="27"/>
      <c r="C21" s="27"/>
      <c r="D21" s="27"/>
      <c r="E21" s="28"/>
      <c r="F21" s="5" t="s">
        <v>71</v>
      </c>
      <c r="G21" s="29">
        <v>2.29E-2</v>
      </c>
      <c r="H21" s="30"/>
      <c r="I21" s="5" t="s">
        <v>72</v>
      </c>
      <c r="J21" s="6">
        <v>9.2200000000000004E-2</v>
      </c>
      <c r="K21" s="31" t="s">
        <v>73</v>
      </c>
      <c r="L21" s="32"/>
      <c r="M21" s="29">
        <v>0.67320000000000002</v>
      </c>
      <c r="N21" s="30"/>
      <c r="O21" s="31" t="s">
        <v>74</v>
      </c>
      <c r="P21" s="32"/>
      <c r="Q21" s="6">
        <v>0.21160000000000001</v>
      </c>
      <c r="R21" s="5" t="s">
        <v>75</v>
      </c>
    </row>
    <row r="22" spans="1:20" x14ac:dyDescent="0.3">
      <c r="A22" s="26" t="s">
        <v>76</v>
      </c>
      <c r="B22" s="27"/>
      <c r="C22" s="27"/>
      <c r="D22" s="27"/>
      <c r="E22" s="28"/>
      <c r="F22" s="5" t="s">
        <v>77</v>
      </c>
      <c r="G22" s="29">
        <v>2.1499999999999998E-2</v>
      </c>
      <c r="H22" s="30"/>
      <c r="I22" s="5" t="s">
        <v>78</v>
      </c>
      <c r="J22" s="6">
        <v>8.6699999999999999E-2</v>
      </c>
      <c r="K22" s="31" t="s">
        <v>79</v>
      </c>
      <c r="L22" s="32"/>
      <c r="M22" s="29">
        <v>0.69650000000000001</v>
      </c>
      <c r="N22" s="30"/>
      <c r="O22" s="31" t="s">
        <v>80</v>
      </c>
      <c r="P22" s="32"/>
      <c r="Q22" s="6">
        <v>0.1953</v>
      </c>
      <c r="R22" s="5" t="s">
        <v>81</v>
      </c>
    </row>
    <row r="23" spans="1:20" x14ac:dyDescent="0.3">
      <c r="A23" s="26" t="s">
        <v>82</v>
      </c>
      <c r="B23" s="27"/>
      <c r="C23" s="27"/>
      <c r="D23" s="27"/>
      <c r="E23" s="28"/>
      <c r="F23" s="5" t="s">
        <v>83</v>
      </c>
      <c r="G23" s="29">
        <v>1.6E-2</v>
      </c>
      <c r="H23" s="30"/>
      <c r="I23" s="5" t="s">
        <v>84</v>
      </c>
      <c r="J23" s="6">
        <v>6.9199999999999998E-2</v>
      </c>
      <c r="K23" s="31" t="s">
        <v>85</v>
      </c>
      <c r="L23" s="32"/>
      <c r="M23" s="29">
        <v>0.60409999999999997</v>
      </c>
      <c r="N23" s="30"/>
      <c r="O23" s="31" t="s">
        <v>86</v>
      </c>
      <c r="P23" s="32"/>
      <c r="Q23" s="6">
        <v>0.31069999999999998</v>
      </c>
      <c r="R23" s="5" t="s">
        <v>87</v>
      </c>
    </row>
    <row r="24" spans="1:20" x14ac:dyDescent="0.3">
      <c r="A24" s="26" t="s">
        <v>88</v>
      </c>
      <c r="B24" s="27"/>
      <c r="C24" s="27"/>
      <c r="D24" s="27"/>
      <c r="E24" s="28"/>
      <c r="F24" s="5" t="s">
        <v>89</v>
      </c>
      <c r="G24" s="29">
        <v>3.5299999999999998E-2</v>
      </c>
      <c r="H24" s="30"/>
      <c r="I24" s="5" t="s">
        <v>90</v>
      </c>
      <c r="J24" s="6">
        <v>0.1123</v>
      </c>
      <c r="K24" s="31" t="s">
        <v>91</v>
      </c>
      <c r="L24" s="32"/>
      <c r="M24" s="29">
        <v>0.70030000000000003</v>
      </c>
      <c r="N24" s="30"/>
      <c r="O24" s="31" t="s">
        <v>92</v>
      </c>
      <c r="P24" s="32"/>
      <c r="Q24" s="6">
        <v>0.152</v>
      </c>
      <c r="R24" s="5" t="s">
        <v>93</v>
      </c>
      <c r="S24">
        <f>R24+R23+R22+R21+R20+R19</f>
        <v>110466</v>
      </c>
    </row>
    <row r="25" spans="1:20" x14ac:dyDescent="0.3">
      <c r="A25" s="13" t="s">
        <v>94</v>
      </c>
      <c r="B25" s="14"/>
      <c r="C25" s="14"/>
      <c r="D25" s="14"/>
      <c r="E25" s="15"/>
      <c r="F25" s="13" t="s">
        <v>9</v>
      </c>
      <c r="G25" s="14"/>
      <c r="H25" s="15"/>
      <c r="I25" s="13" t="s">
        <v>10</v>
      </c>
      <c r="J25" s="15"/>
      <c r="K25" s="13" t="s">
        <v>11</v>
      </c>
      <c r="L25" s="14"/>
      <c r="M25" s="14"/>
      <c r="N25" s="15"/>
      <c r="O25" s="13" t="s">
        <v>12</v>
      </c>
      <c r="P25" s="14"/>
      <c r="Q25" s="15"/>
      <c r="R25" s="19" t="s">
        <v>13</v>
      </c>
    </row>
    <row r="26" spans="1:20" x14ac:dyDescent="0.3">
      <c r="A26" s="16"/>
      <c r="B26" s="17"/>
      <c r="C26" s="17"/>
      <c r="D26" s="17"/>
      <c r="E26" s="18"/>
      <c r="F26" s="16"/>
      <c r="G26" s="17"/>
      <c r="H26" s="18"/>
      <c r="I26" s="16"/>
      <c r="J26" s="18"/>
      <c r="K26" s="16"/>
      <c r="L26" s="17"/>
      <c r="M26" s="17"/>
      <c r="N26" s="18"/>
      <c r="O26" s="16"/>
      <c r="P26" s="17"/>
      <c r="Q26" s="18"/>
      <c r="R26" s="20"/>
    </row>
    <row r="27" spans="1:20" x14ac:dyDescent="0.3">
      <c r="A27" s="21"/>
      <c r="B27" s="22"/>
      <c r="C27" s="22"/>
      <c r="D27" s="22"/>
      <c r="E27" s="23"/>
      <c r="F27" s="4" t="s">
        <v>14</v>
      </c>
      <c r="G27" s="24" t="s">
        <v>15</v>
      </c>
      <c r="H27" s="25"/>
      <c r="I27" s="4" t="s">
        <v>14</v>
      </c>
      <c r="J27" s="4" t="s">
        <v>15</v>
      </c>
      <c r="K27" s="24" t="s">
        <v>14</v>
      </c>
      <c r="L27" s="25"/>
      <c r="M27" s="24" t="s">
        <v>15</v>
      </c>
      <c r="N27" s="25"/>
      <c r="O27" s="24" t="s">
        <v>14</v>
      </c>
      <c r="P27" s="25"/>
      <c r="Q27" s="4" t="s">
        <v>15</v>
      </c>
      <c r="R27" s="3"/>
    </row>
    <row r="28" spans="1:20" x14ac:dyDescent="0.3">
      <c r="A28" s="26" t="s">
        <v>95</v>
      </c>
      <c r="B28" s="27"/>
      <c r="C28" s="27"/>
      <c r="D28" s="27"/>
      <c r="E28" s="28"/>
      <c r="F28" s="5" t="s">
        <v>96</v>
      </c>
      <c r="G28" s="29">
        <v>3.04E-2</v>
      </c>
      <c r="H28" s="30"/>
      <c r="I28" s="5" t="s">
        <v>97</v>
      </c>
      <c r="J28" s="6">
        <v>0.1036</v>
      </c>
      <c r="K28" s="31" t="s">
        <v>98</v>
      </c>
      <c r="L28" s="32"/>
      <c r="M28" s="29">
        <v>0.67659999999999998</v>
      </c>
      <c r="N28" s="30"/>
      <c r="O28" s="31" t="s">
        <v>99</v>
      </c>
      <c r="P28" s="32"/>
      <c r="Q28" s="6">
        <v>0.18940000000000001</v>
      </c>
      <c r="R28" s="5" t="s">
        <v>100</v>
      </c>
    </row>
    <row r="29" spans="1:20" x14ac:dyDescent="0.3">
      <c r="A29" s="26" t="s">
        <v>101</v>
      </c>
      <c r="B29" s="27"/>
      <c r="C29" s="27"/>
      <c r="D29" s="27"/>
      <c r="E29" s="28"/>
      <c r="F29" s="5" t="s">
        <v>102</v>
      </c>
      <c r="G29" s="29">
        <v>1.7999999999999999E-2</v>
      </c>
      <c r="H29" s="30"/>
      <c r="I29" s="5" t="s">
        <v>103</v>
      </c>
      <c r="J29" s="6">
        <v>6.2600000000000003E-2</v>
      </c>
      <c r="K29" s="31" t="s">
        <v>104</v>
      </c>
      <c r="L29" s="32"/>
      <c r="M29" s="29">
        <v>0.43120000000000003</v>
      </c>
      <c r="N29" s="30"/>
      <c r="O29" s="31" t="s">
        <v>105</v>
      </c>
      <c r="P29" s="32"/>
      <c r="Q29" s="6">
        <v>0.48820000000000002</v>
      </c>
      <c r="R29" s="5" t="s">
        <v>106</v>
      </c>
    </row>
    <row r="30" spans="1:20" x14ac:dyDescent="0.3">
      <c r="A30" s="26" t="s">
        <v>107</v>
      </c>
      <c r="B30" s="27"/>
      <c r="C30" s="27"/>
      <c r="D30" s="27"/>
      <c r="E30" s="28"/>
      <c r="F30" s="5" t="s">
        <v>108</v>
      </c>
      <c r="G30" s="29">
        <v>1.34E-2</v>
      </c>
      <c r="H30" s="30"/>
      <c r="I30" s="5" t="s">
        <v>109</v>
      </c>
      <c r="J30" s="6">
        <v>5.4699999999999999E-2</v>
      </c>
      <c r="K30" s="31" t="s">
        <v>110</v>
      </c>
      <c r="L30" s="32"/>
      <c r="M30" s="29">
        <v>0.58360000000000001</v>
      </c>
      <c r="N30" s="30"/>
      <c r="O30" s="31" t="s">
        <v>111</v>
      </c>
      <c r="P30" s="32"/>
      <c r="Q30" s="6">
        <v>0.3483</v>
      </c>
      <c r="R30" s="5" t="s">
        <v>112</v>
      </c>
      <c r="S30">
        <f>R30+R29+R28</f>
        <v>110466</v>
      </c>
    </row>
    <row r="31" spans="1:20" x14ac:dyDescent="0.3">
      <c r="D31" s="39" t="s">
        <v>7</v>
      </c>
      <c r="F31">
        <f>F15+F14+F13+F12+F11+F10+F9</f>
        <v>2307</v>
      </c>
      <c r="I31">
        <f>I15+I14+I13+I12+I11+I10+I9</f>
        <v>8383</v>
      </c>
      <c r="S31">
        <f>F31+I31</f>
        <v>10690</v>
      </c>
    </row>
    <row r="32" spans="1:20" x14ac:dyDescent="0.3">
      <c r="D32" s="39" t="s">
        <v>147</v>
      </c>
      <c r="F32">
        <v>2313</v>
      </c>
      <c r="I32">
        <v>8413</v>
      </c>
      <c r="S32">
        <f>F32+I32</f>
        <v>10726</v>
      </c>
      <c r="T32" s="40">
        <f>S32/S30</f>
        <v>9.7097749533793201E-2</v>
      </c>
    </row>
    <row r="33" spans="4:20" x14ac:dyDescent="0.3">
      <c r="D33" s="39" t="s">
        <v>28</v>
      </c>
      <c r="S33">
        <v>7606</v>
      </c>
      <c r="T33" s="40">
        <f>S33/S32</f>
        <v>0.70911803095282488</v>
      </c>
    </row>
    <row r="34" spans="4:20" x14ac:dyDescent="0.3">
      <c r="D34" s="39" t="s">
        <v>51</v>
      </c>
      <c r="S34">
        <v>1994</v>
      </c>
      <c r="T34" s="40">
        <f>S34/S32</f>
        <v>0.18590341226925228</v>
      </c>
    </row>
  </sheetData>
  <mergeCells count="121">
    <mergeCell ref="A30:E30"/>
    <mergeCell ref="G30:H30"/>
    <mergeCell ref="K30:L30"/>
    <mergeCell ref="M30:N30"/>
    <mergeCell ref="O30:P30"/>
    <mergeCell ref="A28:E28"/>
    <mergeCell ref="G28:H28"/>
    <mergeCell ref="K28:L28"/>
    <mergeCell ref="M28:N28"/>
    <mergeCell ref="O28:P28"/>
    <mergeCell ref="A29:E29"/>
    <mergeCell ref="G29:H29"/>
    <mergeCell ref="K29:L29"/>
    <mergeCell ref="M29:N29"/>
    <mergeCell ref="O29:P29"/>
    <mergeCell ref="A25:E26"/>
    <mergeCell ref="F25:H26"/>
    <mergeCell ref="I25:J26"/>
    <mergeCell ref="K25:N26"/>
    <mergeCell ref="O25:Q26"/>
    <mergeCell ref="R25:R26"/>
    <mergeCell ref="A27:E27"/>
    <mergeCell ref="G27:H27"/>
    <mergeCell ref="K27:L27"/>
    <mergeCell ref="M27:N27"/>
    <mergeCell ref="O27:P27"/>
    <mergeCell ref="A23:E23"/>
    <mergeCell ref="G23:H23"/>
    <mergeCell ref="K23:L23"/>
    <mergeCell ref="M23:N23"/>
    <mergeCell ref="O23:P23"/>
    <mergeCell ref="A24:E24"/>
    <mergeCell ref="G24:H24"/>
    <mergeCell ref="K24:L24"/>
    <mergeCell ref="M24:N24"/>
    <mergeCell ref="O24:P24"/>
    <mergeCell ref="A21:E21"/>
    <mergeCell ref="G21:H21"/>
    <mergeCell ref="K21:L21"/>
    <mergeCell ref="M21:N21"/>
    <mergeCell ref="O21:P21"/>
    <mergeCell ref="A22:E22"/>
    <mergeCell ref="G22:H22"/>
    <mergeCell ref="K22:L22"/>
    <mergeCell ref="M22:N22"/>
    <mergeCell ref="O22:P22"/>
    <mergeCell ref="A19:E19"/>
    <mergeCell ref="G19:H19"/>
    <mergeCell ref="K19:L19"/>
    <mergeCell ref="M19:N19"/>
    <mergeCell ref="O19:P19"/>
    <mergeCell ref="A20:E20"/>
    <mergeCell ref="G20:H20"/>
    <mergeCell ref="K20:L20"/>
    <mergeCell ref="M20:N20"/>
    <mergeCell ref="O20:P20"/>
    <mergeCell ref="A16:E17"/>
    <mergeCell ref="F16:H17"/>
    <mergeCell ref="I16:J17"/>
    <mergeCell ref="K16:N17"/>
    <mergeCell ref="O16:Q17"/>
    <mergeCell ref="R16:R17"/>
    <mergeCell ref="A18:E18"/>
    <mergeCell ref="G18:H18"/>
    <mergeCell ref="K18:L18"/>
    <mergeCell ref="M18:N18"/>
    <mergeCell ref="O18:P18"/>
    <mergeCell ref="A14:E14"/>
    <mergeCell ref="G14:H14"/>
    <mergeCell ref="K14:L14"/>
    <mergeCell ref="M14:N14"/>
    <mergeCell ref="O14:P14"/>
    <mergeCell ref="A15:E15"/>
    <mergeCell ref="G15:H15"/>
    <mergeCell ref="K15:L15"/>
    <mergeCell ref="M15:N15"/>
    <mergeCell ref="O15:P15"/>
    <mergeCell ref="A12:E12"/>
    <mergeCell ref="G12:H12"/>
    <mergeCell ref="K12:L12"/>
    <mergeCell ref="M12:N12"/>
    <mergeCell ref="O12:P12"/>
    <mergeCell ref="A13:E13"/>
    <mergeCell ref="G13:H13"/>
    <mergeCell ref="K13:L13"/>
    <mergeCell ref="M13:N13"/>
    <mergeCell ref="O13:P13"/>
    <mergeCell ref="A10:E10"/>
    <mergeCell ref="G10:H10"/>
    <mergeCell ref="K10:L10"/>
    <mergeCell ref="M10:N10"/>
    <mergeCell ref="O10:P10"/>
    <mergeCell ref="A11:E11"/>
    <mergeCell ref="G11:H11"/>
    <mergeCell ref="K11:L11"/>
    <mergeCell ref="M11:N11"/>
    <mergeCell ref="O11:P11"/>
    <mergeCell ref="A8:E8"/>
    <mergeCell ref="G8:H8"/>
    <mergeCell ref="K8:L8"/>
    <mergeCell ref="M8:N8"/>
    <mergeCell ref="O8:P8"/>
    <mergeCell ref="A9:E9"/>
    <mergeCell ref="G9:H9"/>
    <mergeCell ref="K9:L9"/>
    <mergeCell ref="M9:N9"/>
    <mergeCell ref="O9:P9"/>
    <mergeCell ref="A1:D1"/>
    <mergeCell ref="E1:O1"/>
    <mergeCell ref="P1:S1"/>
    <mergeCell ref="B2:K2"/>
    <mergeCell ref="A3:C4"/>
    <mergeCell ref="D3:G4"/>
    <mergeCell ref="A5:B5"/>
    <mergeCell ref="C5:M5"/>
    <mergeCell ref="A6:E7"/>
    <mergeCell ref="F6:H7"/>
    <mergeCell ref="I6:J7"/>
    <mergeCell ref="K6:N7"/>
    <mergeCell ref="O6:Q7"/>
    <mergeCell ref="R6:R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showGridLines="0" workbookViewId="0">
      <selection sqref="A1:S1"/>
    </sheetView>
  </sheetViews>
  <sheetFormatPr defaultRowHeight="14.4" x14ac:dyDescent="0.3"/>
  <cols>
    <col min="1" max="1" width="16" customWidth="1"/>
    <col min="2" max="2" width="6.88671875" customWidth="1"/>
    <col min="3" max="3" width="13" customWidth="1"/>
    <col min="4" max="4" width="6.88671875" customWidth="1"/>
    <col min="5" max="5" width="9.109375" customWidth="1"/>
    <col min="6" max="6" width="4.5546875" customWidth="1"/>
    <col min="7" max="7" width="5.33203125" customWidth="1"/>
    <col min="8" max="9" width="9.109375" customWidth="1"/>
    <col min="10" max="10" width="8.33203125" customWidth="1"/>
    <col min="11" max="11" width="0.77734375" customWidth="1"/>
    <col min="12" max="12" width="1.5546875" customWidth="1"/>
    <col min="13" max="13" width="7.6640625" customWidth="1"/>
    <col min="14" max="14" width="2.33203125" customWidth="1"/>
    <col min="15" max="15" width="7.6640625" customWidth="1"/>
    <col min="16" max="16" width="9.109375" customWidth="1"/>
    <col min="17" max="17" width="11.44140625" customWidth="1"/>
    <col min="18" max="18" width="6.88671875" customWidth="1"/>
    <col min="19" max="19" width="11.44140625" customWidth="1"/>
  </cols>
  <sheetData>
    <row r="1" spans="1:19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</row>
    <row r="2" spans="1:19" ht="15.6" x14ac:dyDescent="0.3">
      <c r="A2" s="8" t="s">
        <v>0</v>
      </c>
      <c r="B2" s="8"/>
      <c r="C2" s="8"/>
      <c r="D2" s="9" t="s">
        <v>1</v>
      </c>
      <c r="E2" s="9"/>
      <c r="F2" s="9"/>
      <c r="G2" s="9"/>
      <c r="H2" s="9"/>
      <c r="I2" s="9"/>
      <c r="J2" s="9"/>
      <c r="K2" s="9"/>
      <c r="L2" s="9"/>
      <c r="M2" s="9"/>
      <c r="N2" s="9"/>
      <c r="O2" s="8" t="s">
        <v>0</v>
      </c>
      <c r="P2" s="8"/>
      <c r="Q2" s="8"/>
      <c r="R2" s="8"/>
    </row>
    <row r="3" spans="1:19" x14ac:dyDescent="0.3">
      <c r="A3" s="1" t="s">
        <v>2</v>
      </c>
      <c r="B3" s="10" t="s">
        <v>3</v>
      </c>
      <c r="C3" s="10"/>
      <c r="D3" s="10"/>
      <c r="E3" s="10"/>
      <c r="F3" s="10"/>
      <c r="G3" s="10"/>
      <c r="H3" s="10"/>
      <c r="I3" s="10"/>
      <c r="J3" s="10"/>
    </row>
    <row r="4" spans="1:19" x14ac:dyDescent="0.3">
      <c r="A4" s="11" t="s">
        <v>4</v>
      </c>
      <c r="B4" s="11"/>
      <c r="C4" s="10" t="s">
        <v>5</v>
      </c>
      <c r="D4" s="10"/>
      <c r="E4" s="10"/>
      <c r="F4" s="10"/>
    </row>
    <row r="5" spans="1:19" x14ac:dyDescent="0.3">
      <c r="A5" s="11"/>
      <c r="B5" s="11"/>
      <c r="C5" s="10"/>
      <c r="D5" s="10"/>
      <c r="E5" s="10"/>
      <c r="F5" s="10"/>
    </row>
    <row r="6" spans="1:19" x14ac:dyDescent="0.3">
      <c r="A6" s="11" t="s">
        <v>6</v>
      </c>
      <c r="B6" s="11"/>
      <c r="C6" s="12" t="s">
        <v>113</v>
      </c>
      <c r="D6" s="12"/>
      <c r="E6" s="12"/>
      <c r="F6" s="12"/>
      <c r="G6" s="12"/>
      <c r="H6" s="12"/>
      <c r="I6" s="12"/>
      <c r="J6" s="12"/>
      <c r="K6" s="12"/>
      <c r="L6" s="12"/>
    </row>
    <row r="7" spans="1:19" x14ac:dyDescent="0.3">
      <c r="A7" s="13" t="s">
        <v>8</v>
      </c>
      <c r="B7" s="14"/>
      <c r="C7" s="14"/>
      <c r="D7" s="15"/>
      <c r="E7" s="13" t="s">
        <v>9</v>
      </c>
      <c r="F7" s="14"/>
      <c r="G7" s="15"/>
      <c r="H7" s="13" t="s">
        <v>10</v>
      </c>
      <c r="I7" s="15"/>
      <c r="J7" s="13" t="s">
        <v>11</v>
      </c>
      <c r="K7" s="14"/>
      <c r="L7" s="14"/>
      <c r="M7" s="15"/>
      <c r="N7" s="13" t="s">
        <v>12</v>
      </c>
      <c r="O7" s="14"/>
      <c r="P7" s="15"/>
      <c r="Q7" s="19" t="s">
        <v>13</v>
      </c>
    </row>
    <row r="8" spans="1:19" x14ac:dyDescent="0.3">
      <c r="A8" s="16"/>
      <c r="B8" s="17"/>
      <c r="C8" s="17"/>
      <c r="D8" s="18"/>
      <c r="E8" s="16"/>
      <c r="F8" s="17"/>
      <c r="G8" s="18"/>
      <c r="H8" s="16"/>
      <c r="I8" s="18"/>
      <c r="J8" s="16"/>
      <c r="K8" s="17"/>
      <c r="L8" s="17"/>
      <c r="M8" s="18"/>
      <c r="N8" s="16"/>
      <c r="O8" s="17"/>
      <c r="P8" s="18"/>
      <c r="Q8" s="20"/>
    </row>
    <row r="9" spans="1:19" x14ac:dyDescent="0.3">
      <c r="A9" s="21"/>
      <c r="B9" s="22"/>
      <c r="C9" s="22"/>
      <c r="D9" s="23"/>
      <c r="E9" s="4" t="s">
        <v>14</v>
      </c>
      <c r="F9" s="24" t="s">
        <v>15</v>
      </c>
      <c r="G9" s="25"/>
      <c r="H9" s="4" t="s">
        <v>14</v>
      </c>
      <c r="I9" s="4" t="s">
        <v>15</v>
      </c>
      <c r="J9" s="24" t="s">
        <v>14</v>
      </c>
      <c r="K9" s="25"/>
      <c r="L9" s="24" t="s">
        <v>15</v>
      </c>
      <c r="M9" s="25"/>
      <c r="N9" s="24" t="s">
        <v>14</v>
      </c>
      <c r="O9" s="25"/>
      <c r="P9" s="4" t="s">
        <v>15</v>
      </c>
      <c r="Q9" s="3"/>
    </row>
    <row r="10" spans="1:19" x14ac:dyDescent="0.3">
      <c r="A10" s="26" t="s">
        <v>40</v>
      </c>
      <c r="B10" s="27"/>
      <c r="C10" s="27"/>
      <c r="D10" s="28"/>
      <c r="E10" s="7"/>
      <c r="F10" s="34" t="s">
        <v>0</v>
      </c>
      <c r="G10" s="35"/>
      <c r="H10" s="5" t="s">
        <v>114</v>
      </c>
      <c r="I10" s="6">
        <v>0.16669999999999999</v>
      </c>
      <c r="J10" s="31" t="s">
        <v>115</v>
      </c>
      <c r="K10" s="32"/>
      <c r="L10" s="29">
        <v>0.83330000000000004</v>
      </c>
      <c r="M10" s="30"/>
      <c r="N10" s="34" t="s">
        <v>0</v>
      </c>
      <c r="O10" s="35"/>
      <c r="P10" s="7"/>
      <c r="Q10" s="5" t="s">
        <v>116</v>
      </c>
    </row>
    <row r="11" spans="1:19" x14ac:dyDescent="0.3">
      <c r="A11" s="26" t="s">
        <v>28</v>
      </c>
      <c r="B11" s="27"/>
      <c r="C11" s="27"/>
      <c r="D11" s="28"/>
      <c r="E11" s="5" t="s">
        <v>35</v>
      </c>
      <c r="F11" s="29">
        <v>1.9E-2</v>
      </c>
      <c r="G11" s="30"/>
      <c r="H11" s="5" t="s">
        <v>46</v>
      </c>
      <c r="I11" s="6">
        <v>0.12659999999999999</v>
      </c>
      <c r="J11" s="31" t="s">
        <v>117</v>
      </c>
      <c r="K11" s="32"/>
      <c r="L11" s="29">
        <v>0.73419999999999996</v>
      </c>
      <c r="M11" s="30"/>
      <c r="N11" s="31" t="s">
        <v>118</v>
      </c>
      <c r="O11" s="32"/>
      <c r="P11" s="6">
        <v>0.1203</v>
      </c>
      <c r="Q11" s="5" t="s">
        <v>119</v>
      </c>
    </row>
    <row r="12" spans="1:19" x14ac:dyDescent="0.3">
      <c r="A12" s="26" t="s">
        <v>22</v>
      </c>
      <c r="B12" s="27"/>
      <c r="C12" s="27"/>
      <c r="D12" s="28"/>
      <c r="E12" s="5" t="s">
        <v>35</v>
      </c>
      <c r="F12" s="29">
        <v>9.6799999999999997E-2</v>
      </c>
      <c r="G12" s="30"/>
      <c r="H12" s="5" t="s">
        <v>35</v>
      </c>
      <c r="I12" s="6">
        <v>9.6799999999999997E-2</v>
      </c>
      <c r="J12" s="31" t="s">
        <v>120</v>
      </c>
      <c r="K12" s="32"/>
      <c r="L12" s="29">
        <v>0.80649999999999999</v>
      </c>
      <c r="M12" s="30"/>
      <c r="N12" s="34" t="s">
        <v>0</v>
      </c>
      <c r="O12" s="35"/>
      <c r="P12" s="7"/>
      <c r="Q12" s="5" t="s">
        <v>121</v>
      </c>
    </row>
    <row r="13" spans="1:19" x14ac:dyDescent="0.3">
      <c r="A13" s="26" t="s">
        <v>45</v>
      </c>
      <c r="B13" s="27"/>
      <c r="C13" s="27"/>
      <c r="D13" s="28"/>
      <c r="E13" s="7"/>
      <c r="F13" s="34" t="s">
        <v>0</v>
      </c>
      <c r="G13" s="35"/>
      <c r="H13" s="5" t="s">
        <v>116</v>
      </c>
      <c r="I13" s="6">
        <v>1.4200000000000001E-2</v>
      </c>
      <c r="J13" s="31" t="s">
        <v>122</v>
      </c>
      <c r="K13" s="32"/>
      <c r="L13" s="29">
        <v>0.23219999999999999</v>
      </c>
      <c r="M13" s="30"/>
      <c r="N13" s="31" t="s">
        <v>123</v>
      </c>
      <c r="O13" s="32"/>
      <c r="P13" s="6">
        <v>0.75360000000000005</v>
      </c>
      <c r="Q13" s="5" t="s">
        <v>124</v>
      </c>
    </row>
    <row r="14" spans="1:19" x14ac:dyDescent="0.3">
      <c r="A14" s="36" t="s">
        <v>57</v>
      </c>
      <c r="B14" s="37"/>
      <c r="C14" s="37"/>
      <c r="D14" s="38"/>
      <c r="E14" s="36" t="s">
        <v>9</v>
      </c>
      <c r="F14" s="37"/>
      <c r="G14" s="38"/>
      <c r="H14" s="36" t="s">
        <v>10</v>
      </c>
      <c r="I14" s="38"/>
      <c r="J14" s="36" t="s">
        <v>11</v>
      </c>
      <c r="K14" s="37"/>
      <c r="L14" s="37"/>
      <c r="M14" s="38"/>
      <c r="N14" s="36" t="s">
        <v>12</v>
      </c>
      <c r="O14" s="37"/>
      <c r="P14" s="38"/>
      <c r="Q14" s="2" t="s">
        <v>13</v>
      </c>
    </row>
    <row r="15" spans="1:19" x14ac:dyDescent="0.3">
      <c r="A15" s="21"/>
      <c r="B15" s="22"/>
      <c r="C15" s="22"/>
      <c r="D15" s="23"/>
      <c r="E15" s="4" t="s">
        <v>14</v>
      </c>
      <c r="F15" s="24" t="s">
        <v>15</v>
      </c>
      <c r="G15" s="25"/>
      <c r="H15" s="4" t="s">
        <v>14</v>
      </c>
      <c r="I15" s="4" t="s">
        <v>15</v>
      </c>
      <c r="J15" s="24" t="s">
        <v>14</v>
      </c>
      <c r="K15" s="25"/>
      <c r="L15" s="24" t="s">
        <v>15</v>
      </c>
      <c r="M15" s="25"/>
      <c r="N15" s="24" t="s">
        <v>14</v>
      </c>
      <c r="O15" s="25"/>
      <c r="P15" s="4" t="s">
        <v>15</v>
      </c>
      <c r="Q15" s="3"/>
    </row>
    <row r="16" spans="1:19" x14ac:dyDescent="0.3">
      <c r="A16" s="26" t="s">
        <v>88</v>
      </c>
      <c r="B16" s="27"/>
      <c r="C16" s="27"/>
      <c r="D16" s="28"/>
      <c r="E16" s="5" t="s">
        <v>125</v>
      </c>
      <c r="F16" s="29">
        <v>3.2300000000000002E-2</v>
      </c>
      <c r="G16" s="30"/>
      <c r="H16" s="5" t="s">
        <v>41</v>
      </c>
      <c r="I16" s="6">
        <v>0.1452</v>
      </c>
      <c r="J16" s="31" t="s">
        <v>126</v>
      </c>
      <c r="K16" s="32"/>
      <c r="L16" s="29">
        <v>0.6694</v>
      </c>
      <c r="M16" s="30"/>
      <c r="N16" s="31" t="s">
        <v>118</v>
      </c>
      <c r="O16" s="32"/>
      <c r="P16" s="6">
        <v>0.1532</v>
      </c>
      <c r="Q16" s="5" t="s">
        <v>127</v>
      </c>
    </row>
    <row r="17" spans="1:17" x14ac:dyDescent="0.3">
      <c r="A17" s="26" t="s">
        <v>76</v>
      </c>
      <c r="B17" s="27"/>
      <c r="C17" s="27"/>
      <c r="D17" s="28"/>
      <c r="E17" s="5" t="s">
        <v>128</v>
      </c>
      <c r="F17" s="29">
        <v>4.8800000000000003E-2</v>
      </c>
      <c r="G17" s="30"/>
      <c r="H17" s="5" t="s">
        <v>128</v>
      </c>
      <c r="I17" s="6">
        <v>4.8800000000000003E-2</v>
      </c>
      <c r="J17" s="31" t="s">
        <v>120</v>
      </c>
      <c r="K17" s="32"/>
      <c r="L17" s="29">
        <v>0.60980000000000001</v>
      </c>
      <c r="M17" s="30"/>
      <c r="N17" s="31" t="s">
        <v>17</v>
      </c>
      <c r="O17" s="32"/>
      <c r="P17" s="6">
        <v>0.29270000000000002</v>
      </c>
      <c r="Q17" s="5" t="s">
        <v>129</v>
      </c>
    </row>
    <row r="18" spans="1:17" x14ac:dyDescent="0.3">
      <c r="A18" s="26" t="s">
        <v>64</v>
      </c>
      <c r="B18" s="27"/>
      <c r="C18" s="27"/>
      <c r="D18" s="28"/>
      <c r="E18" s="7"/>
      <c r="F18" s="34" t="s">
        <v>0</v>
      </c>
      <c r="G18" s="35"/>
      <c r="H18" s="5" t="s">
        <v>125</v>
      </c>
      <c r="I18" s="6">
        <v>1.67E-2</v>
      </c>
      <c r="J18" s="31" t="s">
        <v>130</v>
      </c>
      <c r="K18" s="32"/>
      <c r="L18" s="29">
        <v>0.2833</v>
      </c>
      <c r="M18" s="30"/>
      <c r="N18" s="31" t="s">
        <v>131</v>
      </c>
      <c r="O18" s="32"/>
      <c r="P18" s="6">
        <v>0.7</v>
      </c>
      <c r="Q18" s="5" t="s">
        <v>132</v>
      </c>
    </row>
    <row r="19" spans="1:17" x14ac:dyDescent="0.3">
      <c r="A19" s="26" t="s">
        <v>58</v>
      </c>
      <c r="B19" s="27"/>
      <c r="C19" s="27"/>
      <c r="D19" s="28"/>
      <c r="E19" s="7"/>
      <c r="F19" s="34" t="s">
        <v>0</v>
      </c>
      <c r="G19" s="35"/>
      <c r="H19" s="5" t="s">
        <v>116</v>
      </c>
      <c r="I19" s="6">
        <v>5.0799999999999998E-2</v>
      </c>
      <c r="J19" s="31" t="s">
        <v>133</v>
      </c>
      <c r="K19" s="32"/>
      <c r="L19" s="29">
        <v>0.31359999999999999</v>
      </c>
      <c r="M19" s="30"/>
      <c r="N19" s="31" t="s">
        <v>134</v>
      </c>
      <c r="O19" s="32"/>
      <c r="P19" s="6">
        <v>0.63560000000000005</v>
      </c>
      <c r="Q19" s="5" t="s">
        <v>135</v>
      </c>
    </row>
    <row r="20" spans="1:17" x14ac:dyDescent="0.3">
      <c r="A20" s="26" t="s">
        <v>70</v>
      </c>
      <c r="B20" s="27"/>
      <c r="C20" s="27"/>
      <c r="D20" s="28"/>
      <c r="E20" s="7"/>
      <c r="F20" s="34" t="s">
        <v>0</v>
      </c>
      <c r="G20" s="35"/>
      <c r="H20" s="7"/>
      <c r="I20" s="7"/>
      <c r="J20" s="31" t="s">
        <v>128</v>
      </c>
      <c r="K20" s="32"/>
      <c r="L20" s="29">
        <v>0.5</v>
      </c>
      <c r="M20" s="30"/>
      <c r="N20" s="31" t="s">
        <v>128</v>
      </c>
      <c r="O20" s="32"/>
      <c r="P20" s="6">
        <v>0.5</v>
      </c>
      <c r="Q20" s="5" t="s">
        <v>125</v>
      </c>
    </row>
    <row r="21" spans="1:17" x14ac:dyDescent="0.3">
      <c r="A21" s="26" t="s">
        <v>82</v>
      </c>
      <c r="B21" s="27"/>
      <c r="C21" s="27"/>
      <c r="D21" s="28"/>
      <c r="E21" s="7"/>
      <c r="F21" s="34" t="s">
        <v>0</v>
      </c>
      <c r="G21" s="35"/>
      <c r="H21" s="7"/>
      <c r="I21" s="7"/>
      <c r="J21" s="31" t="s">
        <v>136</v>
      </c>
      <c r="K21" s="32"/>
      <c r="L21" s="29">
        <v>0.32219999999999999</v>
      </c>
      <c r="M21" s="30"/>
      <c r="N21" s="31" t="s">
        <v>137</v>
      </c>
      <c r="O21" s="32"/>
      <c r="P21" s="6">
        <v>0.67779999999999996</v>
      </c>
      <c r="Q21" s="5" t="s">
        <v>138</v>
      </c>
    </row>
    <row r="22" spans="1:17" x14ac:dyDescent="0.3">
      <c r="A22" s="13" t="s">
        <v>94</v>
      </c>
      <c r="B22" s="14"/>
      <c r="C22" s="14"/>
      <c r="D22" s="15"/>
      <c r="E22" s="13" t="s">
        <v>9</v>
      </c>
      <c r="F22" s="14"/>
      <c r="G22" s="15"/>
      <c r="H22" s="13" t="s">
        <v>10</v>
      </c>
      <c r="I22" s="15"/>
      <c r="J22" s="13" t="s">
        <v>11</v>
      </c>
      <c r="K22" s="14"/>
      <c r="L22" s="14"/>
      <c r="M22" s="15"/>
      <c r="N22" s="13" t="s">
        <v>12</v>
      </c>
      <c r="O22" s="14"/>
      <c r="P22" s="15"/>
      <c r="Q22" s="19" t="s">
        <v>13</v>
      </c>
    </row>
    <row r="23" spans="1:17" x14ac:dyDescent="0.3">
      <c r="A23" s="16"/>
      <c r="B23" s="17"/>
      <c r="C23" s="17"/>
      <c r="D23" s="18"/>
      <c r="E23" s="16"/>
      <c r="F23" s="17"/>
      <c r="G23" s="18"/>
      <c r="H23" s="16"/>
      <c r="I23" s="18"/>
      <c r="J23" s="16"/>
      <c r="K23" s="17"/>
      <c r="L23" s="17"/>
      <c r="M23" s="18"/>
      <c r="N23" s="16"/>
      <c r="O23" s="17"/>
      <c r="P23" s="18"/>
      <c r="Q23" s="20"/>
    </row>
    <row r="24" spans="1:17" x14ac:dyDescent="0.3">
      <c r="A24" s="21"/>
      <c r="B24" s="22"/>
      <c r="C24" s="22"/>
      <c r="D24" s="23"/>
      <c r="E24" s="4" t="s">
        <v>14</v>
      </c>
      <c r="F24" s="24" t="s">
        <v>15</v>
      </c>
      <c r="G24" s="25"/>
      <c r="H24" s="4" t="s">
        <v>14</v>
      </c>
      <c r="I24" s="4" t="s">
        <v>15</v>
      </c>
      <c r="J24" s="24" t="s">
        <v>14</v>
      </c>
      <c r="K24" s="25"/>
      <c r="L24" s="24" t="s">
        <v>15</v>
      </c>
      <c r="M24" s="25"/>
      <c r="N24" s="24" t="s">
        <v>14</v>
      </c>
      <c r="O24" s="25"/>
      <c r="P24" s="4" t="s">
        <v>15</v>
      </c>
      <c r="Q24" s="3"/>
    </row>
    <row r="25" spans="1:17" x14ac:dyDescent="0.3">
      <c r="A25" s="26" t="s">
        <v>101</v>
      </c>
      <c r="B25" s="27"/>
      <c r="C25" s="27"/>
      <c r="D25" s="28"/>
      <c r="E25" s="7"/>
      <c r="F25" s="34" t="s">
        <v>0</v>
      </c>
      <c r="G25" s="35"/>
      <c r="H25" s="7"/>
      <c r="I25" s="7"/>
      <c r="J25" s="31" t="s">
        <v>35</v>
      </c>
      <c r="K25" s="32"/>
      <c r="L25" s="29">
        <v>0.13639999999999999</v>
      </c>
      <c r="M25" s="30"/>
      <c r="N25" s="31" t="s">
        <v>118</v>
      </c>
      <c r="O25" s="32"/>
      <c r="P25" s="6">
        <v>0.86360000000000003</v>
      </c>
      <c r="Q25" s="5" t="s">
        <v>139</v>
      </c>
    </row>
    <row r="26" spans="1:17" x14ac:dyDescent="0.3">
      <c r="A26" s="26" t="s">
        <v>95</v>
      </c>
      <c r="B26" s="27"/>
      <c r="C26" s="27"/>
      <c r="D26" s="28"/>
      <c r="E26" s="5" t="s">
        <v>115</v>
      </c>
      <c r="F26" s="29">
        <v>2.5499999999999998E-2</v>
      </c>
      <c r="G26" s="30"/>
      <c r="H26" s="5" t="s">
        <v>140</v>
      </c>
      <c r="I26" s="6">
        <v>0.1071</v>
      </c>
      <c r="J26" s="31" t="s">
        <v>102</v>
      </c>
      <c r="K26" s="32"/>
      <c r="L26" s="29">
        <v>0.65310000000000001</v>
      </c>
      <c r="M26" s="30"/>
      <c r="N26" s="31" t="s">
        <v>141</v>
      </c>
      <c r="O26" s="32"/>
      <c r="P26" s="6">
        <v>0.21429999999999999</v>
      </c>
      <c r="Q26" s="5" t="s">
        <v>142</v>
      </c>
    </row>
    <row r="27" spans="1:17" x14ac:dyDescent="0.3">
      <c r="A27" s="26" t="s">
        <v>107</v>
      </c>
      <c r="B27" s="27"/>
      <c r="C27" s="27"/>
      <c r="D27" s="28"/>
      <c r="E27" s="5" t="s">
        <v>114</v>
      </c>
      <c r="F27" s="29">
        <v>2.5000000000000001E-3</v>
      </c>
      <c r="G27" s="30"/>
      <c r="H27" s="5" t="s">
        <v>143</v>
      </c>
      <c r="I27" s="6">
        <v>2.2599999999999999E-2</v>
      </c>
      <c r="J27" s="31" t="s">
        <v>144</v>
      </c>
      <c r="K27" s="32"/>
      <c r="L27" s="29">
        <v>0.28320000000000001</v>
      </c>
      <c r="M27" s="30"/>
      <c r="N27" s="31" t="s">
        <v>145</v>
      </c>
      <c r="O27" s="32"/>
      <c r="P27" s="6">
        <v>0.69169999999999998</v>
      </c>
      <c r="Q27" s="5" t="s">
        <v>146</v>
      </c>
    </row>
  </sheetData>
  <mergeCells count="106">
    <mergeCell ref="A27:D27"/>
    <mergeCell ref="F27:G27"/>
    <mergeCell ref="J27:K27"/>
    <mergeCell ref="L27:M27"/>
    <mergeCell ref="N27:O27"/>
    <mergeCell ref="A25:D25"/>
    <mergeCell ref="F25:G25"/>
    <mergeCell ref="J25:K25"/>
    <mergeCell ref="L25:M25"/>
    <mergeCell ref="N25:O25"/>
    <mergeCell ref="A26:D26"/>
    <mergeCell ref="F26:G26"/>
    <mergeCell ref="J26:K26"/>
    <mergeCell ref="L26:M26"/>
    <mergeCell ref="N26:O26"/>
    <mergeCell ref="A22:D23"/>
    <mergeCell ref="E22:G23"/>
    <mergeCell ref="H22:I23"/>
    <mergeCell ref="J22:M23"/>
    <mergeCell ref="N22:P23"/>
    <mergeCell ref="Q22:Q23"/>
    <mergeCell ref="A24:D24"/>
    <mergeCell ref="F24:G24"/>
    <mergeCell ref="J24:K24"/>
    <mergeCell ref="L24:M24"/>
    <mergeCell ref="N24:O24"/>
    <mergeCell ref="A20:D20"/>
    <mergeCell ref="F20:G20"/>
    <mergeCell ref="J20:K20"/>
    <mergeCell ref="L20:M20"/>
    <mergeCell ref="N20:O20"/>
    <mergeCell ref="A21:D21"/>
    <mergeCell ref="F21:G21"/>
    <mergeCell ref="J21:K21"/>
    <mergeCell ref="L21:M21"/>
    <mergeCell ref="N21:O21"/>
    <mergeCell ref="A18:D18"/>
    <mergeCell ref="F18:G18"/>
    <mergeCell ref="J18:K18"/>
    <mergeCell ref="L18:M18"/>
    <mergeCell ref="N18:O18"/>
    <mergeCell ref="A19:D19"/>
    <mergeCell ref="F19:G19"/>
    <mergeCell ref="J19:K19"/>
    <mergeCell ref="L19:M19"/>
    <mergeCell ref="N19:O19"/>
    <mergeCell ref="A16:D16"/>
    <mergeCell ref="F16:G16"/>
    <mergeCell ref="J16:K16"/>
    <mergeCell ref="L16:M16"/>
    <mergeCell ref="N16:O16"/>
    <mergeCell ref="A17:D17"/>
    <mergeCell ref="F17:G17"/>
    <mergeCell ref="J17:K17"/>
    <mergeCell ref="L17:M17"/>
    <mergeCell ref="N17:O17"/>
    <mergeCell ref="A14:D14"/>
    <mergeCell ref="E14:G14"/>
    <mergeCell ref="H14:I14"/>
    <mergeCell ref="J14:M14"/>
    <mergeCell ref="N14:P14"/>
    <mergeCell ref="A15:D15"/>
    <mergeCell ref="F15:G15"/>
    <mergeCell ref="J15:K15"/>
    <mergeCell ref="L15:M15"/>
    <mergeCell ref="N15:O15"/>
    <mergeCell ref="A12:D12"/>
    <mergeCell ref="F12:G12"/>
    <mergeCell ref="J12:K12"/>
    <mergeCell ref="L12:M12"/>
    <mergeCell ref="N12:O12"/>
    <mergeCell ref="A13:D13"/>
    <mergeCell ref="F13:G13"/>
    <mergeCell ref="J13:K13"/>
    <mergeCell ref="L13:M13"/>
    <mergeCell ref="N13:O13"/>
    <mergeCell ref="A10:D10"/>
    <mergeCell ref="F10:G10"/>
    <mergeCell ref="J10:K10"/>
    <mergeCell ref="L10:M10"/>
    <mergeCell ref="N10:O10"/>
    <mergeCell ref="A11:D11"/>
    <mergeCell ref="F11:G11"/>
    <mergeCell ref="J11:K11"/>
    <mergeCell ref="L11:M11"/>
    <mergeCell ref="N11:O11"/>
    <mergeCell ref="A7:D8"/>
    <mergeCell ref="E7:G8"/>
    <mergeCell ref="H7:I8"/>
    <mergeCell ref="J7:M8"/>
    <mergeCell ref="N7:P8"/>
    <mergeCell ref="Q7:Q8"/>
    <mergeCell ref="A9:D9"/>
    <mergeCell ref="F9:G9"/>
    <mergeCell ref="J9:K9"/>
    <mergeCell ref="L9:M9"/>
    <mergeCell ref="N9:O9"/>
    <mergeCell ref="A1:S1"/>
    <mergeCell ref="A2:C2"/>
    <mergeCell ref="D2:N2"/>
    <mergeCell ref="O2:R2"/>
    <mergeCell ref="B3:J3"/>
    <mergeCell ref="A4:B5"/>
    <mergeCell ref="C4:F5"/>
    <mergeCell ref="A6:B6"/>
    <mergeCell ref="C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2016-10-16T11:41:53Z</dcterms:created>
  <dcterms:modified xsi:type="dcterms:W3CDTF">2017-08-28T18:24:57Z</dcterms:modified>
</cp:coreProperties>
</file>