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2015_Navigators" sheetId="1" r:id="rId1"/>
    <sheet name="Select_Performers" sheetId="2" r:id="rId2"/>
  </sheets>
  <calcPr calcId="145621"/>
</workbook>
</file>

<file path=xl/calcChain.xml><?xml version="1.0" encoding="utf-8"?>
<calcChain xmlns="http://schemas.openxmlformats.org/spreadsheetml/2006/main">
  <c r="G22" i="2" l="1"/>
  <c r="F22" i="2"/>
  <c r="C22" i="2"/>
  <c r="G26" i="2"/>
  <c r="F26" i="2"/>
  <c r="C26" i="2"/>
  <c r="G27" i="2"/>
  <c r="F27" i="2"/>
  <c r="C27" i="2"/>
  <c r="G20" i="2"/>
  <c r="F20" i="2"/>
  <c r="C20" i="2"/>
  <c r="G24" i="2"/>
  <c r="F24" i="2"/>
  <c r="C24" i="2"/>
  <c r="G25" i="2"/>
  <c r="F25" i="2"/>
  <c r="C25" i="2"/>
  <c r="G21" i="2"/>
  <c r="F21" i="2"/>
  <c r="C21" i="2"/>
  <c r="G23" i="2"/>
  <c r="F23" i="2"/>
  <c r="C23" i="2"/>
  <c r="G29" i="2"/>
  <c r="F29" i="2"/>
  <c r="C29" i="2"/>
  <c r="G28" i="2"/>
  <c r="F28" i="2"/>
  <c r="C28" i="2"/>
  <c r="G6" i="2"/>
  <c r="F6" i="2"/>
  <c r="C6" i="2"/>
  <c r="G5" i="2"/>
  <c r="F5" i="2"/>
  <c r="C5" i="2"/>
  <c r="G4" i="2"/>
  <c r="F4" i="2"/>
  <c r="C4" i="2"/>
  <c r="G2" i="2"/>
  <c r="F2" i="2"/>
  <c r="C2" i="2"/>
  <c r="G8" i="2"/>
  <c r="F8" i="2"/>
  <c r="C8" i="2"/>
  <c r="G9" i="2"/>
  <c r="F9" i="2"/>
  <c r="C9" i="2"/>
  <c r="G10" i="2"/>
  <c r="F10" i="2"/>
  <c r="C10" i="2"/>
  <c r="G15" i="2"/>
  <c r="F15" i="2"/>
  <c r="C15" i="2"/>
  <c r="G11" i="2"/>
  <c r="F11" i="2"/>
  <c r="C11" i="2"/>
  <c r="G13" i="2"/>
  <c r="F13" i="2"/>
  <c r="C13" i="2"/>
  <c r="G14" i="2"/>
  <c r="F14" i="2"/>
  <c r="C14" i="2"/>
  <c r="G12" i="2"/>
  <c r="F12" i="2"/>
  <c r="C12" i="2"/>
  <c r="G7" i="2"/>
  <c r="F7" i="2"/>
  <c r="C7" i="2"/>
  <c r="G3" i="2"/>
  <c r="F3" i="2"/>
  <c r="C3" i="2"/>
  <c r="D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71" i="1"/>
  <c r="G71" i="1"/>
  <c r="I71" i="1" s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8" i="1"/>
  <c r="E66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H71" i="1" l="1"/>
</calcChain>
</file>

<file path=xl/sharedStrings.xml><?xml version="1.0" encoding="utf-8"?>
<sst xmlns="http://schemas.openxmlformats.org/spreadsheetml/2006/main" count="128" uniqueCount="91">
  <si>
    <t>Navigator Grant Program</t>
  </si>
  <si>
    <t>Fiscal Year 2014 - 15</t>
  </si>
  <si>
    <t>Award Amount and Payments through June 2015</t>
  </si>
  <si>
    <t>Organization</t>
  </si>
  <si>
    <t>Bonus Amount</t>
  </si>
  <si>
    <t>Alameda Health Consortium</t>
  </si>
  <si>
    <t>AltaMed Health Sevices Corporation</t>
  </si>
  <si>
    <t>Asian Americans Advancing Justice - Los Angeles</t>
  </si>
  <si>
    <t>Asian Pacific Self-Development and Residential Association</t>
  </si>
  <si>
    <t>Percentage</t>
  </si>
  <si>
    <t>Best Practices Group, Inc.</t>
  </si>
  <si>
    <t>Bienestar Human Services, Inc.</t>
  </si>
  <si>
    <t>Bienvenidos Community Health Center</t>
  </si>
  <si>
    <t>California Black Chamber Foundation</t>
  </si>
  <si>
    <t>California Health Collaborative</t>
  </si>
  <si>
    <t>California NAACP</t>
  </si>
  <si>
    <t>Cambodian Association of America</t>
  </si>
  <si>
    <t>Catholic Charities of California, Inc.</t>
  </si>
  <si>
    <t>Centro de Salud de la Comunidad de San Ysidro, Inc. (d.b.a. San Ysidro Health Center)</t>
  </si>
  <si>
    <t>City of Long Beach Department of Health and Human Services</t>
  </si>
  <si>
    <t>Clinica Sierra Vista</t>
  </si>
  <si>
    <t>Coalition of Orange County Community Clinics</t>
  </si>
  <si>
    <t>Community Health Alliance of Pasadena</t>
  </si>
  <si>
    <t>Community Health Centers of the Central Coast</t>
  </si>
  <si>
    <t>Community Health Clinic Ole</t>
  </si>
  <si>
    <t>Community Medical Centers, Inc.</t>
  </si>
  <si>
    <t>Comprehensive Community Health Centers</t>
  </si>
  <si>
    <t>Crenshaw Health Partners</t>
  </si>
  <si>
    <t>D'Acces Central Inc.</t>
  </si>
  <si>
    <t>East Bay Agency for Children</t>
  </si>
  <si>
    <t>Family Health Care Resources</t>
  </si>
  <si>
    <t xml:space="preserve"> </t>
  </si>
  <si>
    <t>Family Health Centers of San Diego</t>
  </si>
  <si>
    <t>Family Tax Services</t>
  </si>
  <si>
    <t>Foothill Health Center</t>
  </si>
  <si>
    <t>Greenville Rancheria</t>
  </si>
  <si>
    <t>Health Access Foundation</t>
  </si>
  <si>
    <t>Healthy Community Forum for the Greater Sacramento Region d.b.a. Sacramento Covered</t>
  </si>
  <si>
    <t>Healthy House Within a MATCH Coalition</t>
  </si>
  <si>
    <t>Home Start, Inc.</t>
  </si>
  <si>
    <t>Hub Cities Consortium</t>
  </si>
  <si>
    <t>INFO LINE of San Diego County</t>
  </si>
  <si>
    <t>Insitute for Healthcare Advancement</t>
  </si>
  <si>
    <t>Kelly Rolfe Multipurpose Senior Center</t>
  </si>
  <si>
    <t>Koreatown Multipurpose Senior Center</t>
  </si>
  <si>
    <t>LDP Financial</t>
  </si>
  <si>
    <t>Northeast Community Clinic</t>
  </si>
  <si>
    <t xml:space="preserve">Omni Family Health </t>
  </si>
  <si>
    <t>Physicians for National Health Program-California</t>
  </si>
  <si>
    <t>Planned Parenthood of Orange and San Bernadino Counties</t>
  </si>
  <si>
    <t>Providence Little Company of Mary Foundation</t>
  </si>
  <si>
    <t>Quantum Investments Inc dba Liberty Tax Service</t>
  </si>
  <si>
    <t>Quinn Community Outreach Corporation</t>
  </si>
  <si>
    <t>Redwood Community Health</t>
  </si>
  <si>
    <t>Riverside County Black Chamber of Commerce</t>
  </si>
  <si>
    <t>Saban Community Clinic</t>
  </si>
  <si>
    <t>Sac Cultural Hub Media Foundation</t>
  </si>
  <si>
    <t>San Mateo County Health System</t>
  </si>
  <si>
    <t>Solano Coalition for Better Health</t>
  </si>
  <si>
    <t>St. Francis Medical Center of Lynwood Foundation</t>
  </si>
  <si>
    <t>The Actor's Fund of America</t>
  </si>
  <si>
    <t>The Green Foundation</t>
  </si>
  <si>
    <t>Tides Center/California Coverage &amp; Health Initiatives</t>
  </si>
  <si>
    <t>UHW</t>
  </si>
  <si>
    <t>Unidos Por La Musica</t>
  </si>
  <si>
    <t>Vision y Compromiso</t>
  </si>
  <si>
    <t>Young Invincibles</t>
  </si>
  <si>
    <t>California Council of Churches</t>
  </si>
  <si>
    <t>University of Southern California</t>
  </si>
  <si>
    <t>United Ways of California</t>
  </si>
  <si>
    <t>Central Valley Health Network Inc.</t>
  </si>
  <si>
    <t>Enrolled</t>
  </si>
  <si>
    <t>Goal</t>
  </si>
  <si>
    <t>Percentag</t>
  </si>
  <si>
    <t>Herald Christian Health Center</t>
  </si>
  <si>
    <t>Grant</t>
  </si>
  <si>
    <t>Amount</t>
  </si>
  <si>
    <t xml:space="preserve">Bonus  </t>
  </si>
  <si>
    <t>Total</t>
  </si>
  <si>
    <t>Payments</t>
  </si>
  <si>
    <t>Enrollment</t>
  </si>
  <si>
    <t>Actually</t>
  </si>
  <si>
    <t xml:space="preserve">Cost Per  </t>
  </si>
  <si>
    <t>2015 Navigators</t>
  </si>
  <si>
    <t>Total Payments</t>
  </si>
  <si>
    <t>Enrollment Goal</t>
  </si>
  <si>
    <t>Actually Enrolled</t>
  </si>
  <si>
    <t>Enrollment %</t>
  </si>
  <si>
    <t>Grant %</t>
  </si>
  <si>
    <t>Cost Per  Enrollment</t>
  </si>
  <si>
    <t>Grant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</si>
</sst>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Normal="100" workbookViewId="0">
      <selection activeCell="A59" sqref="A59:XFD59"/>
    </sheetView>
  </sheetViews>
  <sheetFormatPr defaultRowHeight="14.4" x14ac:dyDescent="0.3"/>
  <cols>
    <col min="1" max="1" width="44.5546875" customWidth="1"/>
    <col min="2" max="2" width="14.44140625" style="1" customWidth="1"/>
    <col min="3" max="3" width="10.109375" style="1" customWidth="1"/>
    <col min="4" max="4" width="15" style="1" customWidth="1"/>
    <col min="5" max="5" width="10.109375" style="2" customWidth="1"/>
    <col min="6" max="9" width="10" style="2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B4" s="1" t="s">
        <v>75</v>
      </c>
      <c r="C4" s="1" t="s">
        <v>77</v>
      </c>
      <c r="D4" s="1" t="s">
        <v>78</v>
      </c>
      <c r="E4" s="2" t="s">
        <v>75</v>
      </c>
      <c r="F4" s="2" t="s">
        <v>80</v>
      </c>
      <c r="G4" s="2" t="s">
        <v>81</v>
      </c>
      <c r="H4" s="2" t="s">
        <v>80</v>
      </c>
      <c r="I4" s="2" t="s">
        <v>82</v>
      </c>
    </row>
    <row r="5" spans="1:9" x14ac:dyDescent="0.3">
      <c r="A5" t="s">
        <v>3</v>
      </c>
      <c r="B5" s="1" t="s">
        <v>76</v>
      </c>
      <c r="C5" s="1" t="s">
        <v>76</v>
      </c>
      <c r="D5" s="1" t="s">
        <v>79</v>
      </c>
      <c r="E5" s="3" t="s">
        <v>9</v>
      </c>
      <c r="F5" s="2" t="s">
        <v>72</v>
      </c>
      <c r="G5" s="2" t="s">
        <v>71</v>
      </c>
      <c r="H5" s="2" t="s">
        <v>73</v>
      </c>
      <c r="I5" s="3" t="s">
        <v>80</v>
      </c>
    </row>
    <row r="6" spans="1:9" x14ac:dyDescent="0.3">
      <c r="A6" t="s">
        <v>5</v>
      </c>
      <c r="B6" s="1">
        <v>500000</v>
      </c>
      <c r="D6" s="1">
        <v>275000</v>
      </c>
      <c r="E6" s="4">
        <f>D6/B6</f>
        <v>0.55000000000000004</v>
      </c>
      <c r="F6" s="2">
        <v>3500</v>
      </c>
      <c r="G6" s="2">
        <v>3213</v>
      </c>
      <c r="H6" s="4">
        <f t="shared" ref="H6:H37" si="0">G6/F6</f>
        <v>0.91800000000000004</v>
      </c>
      <c r="I6" s="3">
        <f t="shared" ref="I6:I37" si="1">D6/G6</f>
        <v>85.589791472144412</v>
      </c>
    </row>
    <row r="7" spans="1:9" x14ac:dyDescent="0.3">
      <c r="A7" t="s">
        <v>6</v>
      </c>
      <c r="B7" s="1">
        <v>750000</v>
      </c>
      <c r="C7" s="1">
        <v>37500</v>
      </c>
      <c r="D7" s="1">
        <v>787500</v>
      </c>
      <c r="E7" s="4">
        <f t="shared" ref="E7:E66" si="2">D7/B7</f>
        <v>1.05</v>
      </c>
      <c r="F7" s="2">
        <v>4650</v>
      </c>
      <c r="G7" s="2">
        <v>5162</v>
      </c>
      <c r="H7" s="4">
        <f t="shared" si="0"/>
        <v>1.1101075268817204</v>
      </c>
      <c r="I7" s="3">
        <f t="shared" si="1"/>
        <v>152.55714839209608</v>
      </c>
    </row>
    <row r="8" spans="1:9" x14ac:dyDescent="0.3">
      <c r="A8" t="s">
        <v>7</v>
      </c>
      <c r="B8" s="1">
        <v>693000</v>
      </c>
      <c r="D8" s="1">
        <v>346500</v>
      </c>
      <c r="E8" s="4">
        <f t="shared" si="2"/>
        <v>0.5</v>
      </c>
      <c r="F8" s="2">
        <v>2800</v>
      </c>
      <c r="G8" s="2">
        <v>1392</v>
      </c>
      <c r="H8" s="4">
        <f t="shared" si="0"/>
        <v>0.49714285714285716</v>
      </c>
      <c r="I8" s="3">
        <f t="shared" si="1"/>
        <v>248.92241379310346</v>
      </c>
    </row>
    <row r="9" spans="1:9" x14ac:dyDescent="0.3">
      <c r="A9" t="s">
        <v>8</v>
      </c>
      <c r="B9" s="1">
        <v>52268</v>
      </c>
      <c r="D9" s="1">
        <v>26134</v>
      </c>
      <c r="E9" s="4">
        <f t="shared" si="2"/>
        <v>0.5</v>
      </c>
      <c r="F9" s="2">
        <v>350</v>
      </c>
      <c r="G9" s="2">
        <v>34</v>
      </c>
      <c r="H9" s="4">
        <f t="shared" si="0"/>
        <v>9.7142857142857142E-2</v>
      </c>
      <c r="I9" s="3">
        <f t="shared" si="1"/>
        <v>768.64705882352939</v>
      </c>
    </row>
    <row r="10" spans="1:9" x14ac:dyDescent="0.3">
      <c r="A10" t="s">
        <v>10</v>
      </c>
      <c r="B10" s="1">
        <v>50000</v>
      </c>
      <c r="D10" s="1">
        <v>25000</v>
      </c>
      <c r="E10" s="4">
        <f t="shared" si="2"/>
        <v>0.5</v>
      </c>
      <c r="F10" s="2">
        <v>350</v>
      </c>
      <c r="G10" s="2">
        <v>154</v>
      </c>
      <c r="H10" s="4">
        <f t="shared" si="0"/>
        <v>0.44</v>
      </c>
      <c r="I10" s="3">
        <f t="shared" si="1"/>
        <v>162.33766233766235</v>
      </c>
    </row>
    <row r="11" spans="1:9" x14ac:dyDescent="0.3">
      <c r="A11" t="s">
        <v>11</v>
      </c>
      <c r="B11" s="1">
        <v>343227</v>
      </c>
      <c r="D11" s="1">
        <v>171613.5</v>
      </c>
      <c r="E11" s="4">
        <f t="shared" si="2"/>
        <v>0.5</v>
      </c>
      <c r="F11" s="2">
        <v>1400</v>
      </c>
      <c r="G11" s="2">
        <v>63</v>
      </c>
      <c r="H11" s="4">
        <f t="shared" si="0"/>
        <v>4.4999999999999998E-2</v>
      </c>
      <c r="I11" s="3">
        <f t="shared" si="1"/>
        <v>2724.0238095238096</v>
      </c>
    </row>
    <row r="12" spans="1:9" x14ac:dyDescent="0.3">
      <c r="A12" t="s">
        <v>12</v>
      </c>
      <c r="B12" s="1">
        <v>50000</v>
      </c>
      <c r="D12" s="1">
        <v>25000</v>
      </c>
      <c r="E12" s="4">
        <f t="shared" si="2"/>
        <v>0.5</v>
      </c>
      <c r="F12" s="2">
        <v>350</v>
      </c>
      <c r="G12" s="2">
        <v>41</v>
      </c>
      <c r="H12" s="4">
        <f t="shared" si="0"/>
        <v>0.11714285714285715</v>
      </c>
      <c r="I12" s="3">
        <f t="shared" si="1"/>
        <v>609.7560975609756</v>
      </c>
    </row>
    <row r="13" spans="1:9" x14ac:dyDescent="0.3">
      <c r="A13" t="s">
        <v>13</v>
      </c>
      <c r="B13" s="1">
        <v>500000</v>
      </c>
      <c r="D13" s="1">
        <v>250000</v>
      </c>
      <c r="E13" s="4">
        <f t="shared" si="2"/>
        <v>0.5</v>
      </c>
      <c r="F13" s="2">
        <v>2800</v>
      </c>
      <c r="G13" s="2">
        <v>474</v>
      </c>
      <c r="H13" s="4">
        <f t="shared" si="0"/>
        <v>0.16928571428571429</v>
      </c>
      <c r="I13" s="3">
        <f t="shared" si="1"/>
        <v>527.42616033755269</v>
      </c>
    </row>
    <row r="14" spans="1:9" x14ac:dyDescent="0.3">
      <c r="A14" t="s">
        <v>14</v>
      </c>
      <c r="B14" s="1">
        <v>575346</v>
      </c>
      <c r="D14" s="1">
        <v>287673</v>
      </c>
      <c r="E14" s="4">
        <f t="shared" si="2"/>
        <v>0.5</v>
      </c>
      <c r="F14" s="2">
        <v>2000</v>
      </c>
      <c r="G14" s="2">
        <v>433</v>
      </c>
      <c r="H14" s="4">
        <f t="shared" si="0"/>
        <v>0.2165</v>
      </c>
      <c r="I14" s="3">
        <f t="shared" si="1"/>
        <v>664.37182448036947</v>
      </c>
    </row>
    <row r="15" spans="1:9" x14ac:dyDescent="0.3">
      <c r="A15" t="s">
        <v>15</v>
      </c>
      <c r="B15" s="1">
        <v>265562</v>
      </c>
      <c r="D15" s="1">
        <v>132781</v>
      </c>
      <c r="E15" s="4">
        <f t="shared" si="2"/>
        <v>0.5</v>
      </c>
      <c r="F15" s="2">
        <v>900</v>
      </c>
      <c r="G15" s="2">
        <v>176</v>
      </c>
      <c r="H15" s="4">
        <f t="shared" si="0"/>
        <v>0.19555555555555557</v>
      </c>
      <c r="I15" s="3">
        <f t="shared" si="1"/>
        <v>754.4375</v>
      </c>
    </row>
    <row r="16" spans="1:9" x14ac:dyDescent="0.3">
      <c r="A16" t="s">
        <v>16</v>
      </c>
      <c r="B16" s="1">
        <v>50000</v>
      </c>
      <c r="D16" s="1">
        <v>25000</v>
      </c>
      <c r="E16" s="4">
        <f t="shared" si="2"/>
        <v>0.5</v>
      </c>
      <c r="F16" s="2">
        <v>350</v>
      </c>
      <c r="G16" s="2">
        <v>138</v>
      </c>
      <c r="H16" s="4">
        <f t="shared" si="0"/>
        <v>0.39428571428571429</v>
      </c>
      <c r="I16" s="3">
        <f t="shared" si="1"/>
        <v>181.15942028985506</v>
      </c>
    </row>
    <row r="17" spans="1:9" x14ac:dyDescent="0.3">
      <c r="A17" t="s">
        <v>17</v>
      </c>
      <c r="B17" s="1">
        <v>620434</v>
      </c>
      <c r="D17" s="1">
        <v>310217</v>
      </c>
      <c r="E17" s="4">
        <f t="shared" si="2"/>
        <v>0.5</v>
      </c>
      <c r="F17" s="2">
        <v>2151</v>
      </c>
      <c r="G17" s="2">
        <v>1088</v>
      </c>
      <c r="H17" s="4">
        <f t="shared" si="0"/>
        <v>0.50581125058112508</v>
      </c>
      <c r="I17" s="3">
        <f t="shared" si="1"/>
        <v>285.12591911764707</v>
      </c>
    </row>
    <row r="18" spans="1:9" x14ac:dyDescent="0.3">
      <c r="A18" t="s">
        <v>70</v>
      </c>
      <c r="B18" s="1">
        <v>537621</v>
      </c>
      <c r="C18" s="1">
        <v>7500</v>
      </c>
      <c r="D18" s="1">
        <v>545121</v>
      </c>
      <c r="E18" s="4">
        <f t="shared" si="2"/>
        <v>1.0139503479216772</v>
      </c>
      <c r="F18" s="2">
        <v>2800</v>
      </c>
      <c r="G18" s="2">
        <v>2993</v>
      </c>
      <c r="H18" s="4">
        <f t="shared" si="0"/>
        <v>1.0689285714285715</v>
      </c>
      <c r="I18" s="3">
        <f t="shared" si="1"/>
        <v>182.13197460741731</v>
      </c>
    </row>
    <row r="19" spans="1:9" x14ac:dyDescent="0.3">
      <c r="A19" t="s">
        <v>18</v>
      </c>
      <c r="B19" s="1">
        <v>362719</v>
      </c>
      <c r="D19" s="1">
        <v>181359.5</v>
      </c>
      <c r="E19" s="4">
        <f t="shared" si="2"/>
        <v>0.5</v>
      </c>
      <c r="F19" s="2">
        <v>2000</v>
      </c>
      <c r="G19" s="2">
        <v>1349</v>
      </c>
      <c r="H19" s="4">
        <f t="shared" si="0"/>
        <v>0.67449999999999999</v>
      </c>
      <c r="I19" s="3">
        <f t="shared" si="1"/>
        <v>134.43995552260935</v>
      </c>
    </row>
    <row r="20" spans="1:9" x14ac:dyDescent="0.3">
      <c r="A20" t="s">
        <v>19</v>
      </c>
      <c r="B20" s="1">
        <v>225267</v>
      </c>
      <c r="D20" s="1">
        <v>112633.5</v>
      </c>
      <c r="E20" s="4">
        <f t="shared" si="2"/>
        <v>0.5</v>
      </c>
      <c r="F20" s="2">
        <v>1274</v>
      </c>
      <c r="G20" s="2">
        <v>359</v>
      </c>
      <c r="H20" s="4">
        <f t="shared" si="0"/>
        <v>0.28178963893249609</v>
      </c>
      <c r="I20" s="3">
        <f t="shared" si="1"/>
        <v>313.74233983286911</v>
      </c>
    </row>
    <row r="21" spans="1:9" x14ac:dyDescent="0.3">
      <c r="A21" t="s">
        <v>20</v>
      </c>
      <c r="B21" s="1">
        <v>500000</v>
      </c>
      <c r="D21" s="1">
        <v>250000</v>
      </c>
      <c r="E21" s="4">
        <f t="shared" si="2"/>
        <v>0.5</v>
      </c>
      <c r="F21" s="2">
        <v>3500</v>
      </c>
      <c r="G21" s="2">
        <v>2580</v>
      </c>
      <c r="H21" s="4">
        <f t="shared" si="0"/>
        <v>0.7371428571428571</v>
      </c>
      <c r="I21" s="3">
        <f t="shared" si="1"/>
        <v>96.899224806201545</v>
      </c>
    </row>
    <row r="22" spans="1:9" x14ac:dyDescent="0.3">
      <c r="A22" t="s">
        <v>21</v>
      </c>
      <c r="B22" s="1">
        <v>200000</v>
      </c>
      <c r="D22" s="1">
        <v>100000</v>
      </c>
      <c r="E22" s="4">
        <f t="shared" si="2"/>
        <v>0.5</v>
      </c>
      <c r="F22" s="2">
        <v>1400</v>
      </c>
      <c r="G22" s="2">
        <v>1019</v>
      </c>
      <c r="H22" s="4">
        <f t="shared" si="0"/>
        <v>0.72785714285714287</v>
      </c>
      <c r="I22" s="3">
        <f t="shared" si="1"/>
        <v>98.135426889106967</v>
      </c>
    </row>
    <row r="23" spans="1:9" x14ac:dyDescent="0.3">
      <c r="A23" t="s">
        <v>22</v>
      </c>
      <c r="B23" s="1">
        <v>175000</v>
      </c>
      <c r="D23" s="1">
        <v>87500</v>
      </c>
      <c r="E23" s="4">
        <f t="shared" si="2"/>
        <v>0.5</v>
      </c>
      <c r="F23" s="2">
        <v>1225</v>
      </c>
      <c r="G23" s="2">
        <v>650</v>
      </c>
      <c r="H23" s="4">
        <f t="shared" si="0"/>
        <v>0.53061224489795922</v>
      </c>
      <c r="I23" s="3">
        <f t="shared" si="1"/>
        <v>134.61538461538461</v>
      </c>
    </row>
    <row r="24" spans="1:9" x14ac:dyDescent="0.3">
      <c r="A24" t="s">
        <v>23</v>
      </c>
      <c r="B24" s="1">
        <v>300000</v>
      </c>
      <c r="D24" s="1">
        <v>150000</v>
      </c>
      <c r="E24" s="4">
        <f t="shared" si="2"/>
        <v>0.5</v>
      </c>
      <c r="F24" s="2">
        <v>2100</v>
      </c>
      <c r="G24" s="2">
        <v>397</v>
      </c>
      <c r="H24" s="4">
        <f t="shared" si="0"/>
        <v>0.18904761904761905</v>
      </c>
      <c r="I24" s="3">
        <f t="shared" si="1"/>
        <v>377.83375314861462</v>
      </c>
    </row>
    <row r="25" spans="1:9" x14ac:dyDescent="0.3">
      <c r="A25" t="s">
        <v>24</v>
      </c>
      <c r="B25" s="1">
        <v>200000</v>
      </c>
      <c r="D25" s="1">
        <v>100000</v>
      </c>
      <c r="E25" s="4">
        <f t="shared" si="2"/>
        <v>0.5</v>
      </c>
      <c r="F25" s="2">
        <v>1400</v>
      </c>
      <c r="G25" s="2">
        <v>422</v>
      </c>
      <c r="H25" s="4">
        <f t="shared" si="0"/>
        <v>0.30142857142857143</v>
      </c>
      <c r="I25" s="3">
        <f t="shared" si="1"/>
        <v>236.96682464454977</v>
      </c>
    </row>
    <row r="26" spans="1:9" x14ac:dyDescent="0.3">
      <c r="A26" t="s">
        <v>25</v>
      </c>
      <c r="B26" s="1">
        <v>100000</v>
      </c>
      <c r="C26" s="1">
        <v>15000</v>
      </c>
      <c r="D26" s="1">
        <v>115000</v>
      </c>
      <c r="E26" s="4">
        <f t="shared" si="2"/>
        <v>1.1499999999999999</v>
      </c>
      <c r="F26" s="2">
        <v>700</v>
      </c>
      <c r="G26" s="2">
        <v>924</v>
      </c>
      <c r="H26" s="4">
        <f t="shared" si="0"/>
        <v>1.32</v>
      </c>
      <c r="I26" s="3">
        <f t="shared" si="1"/>
        <v>124.45887445887446</v>
      </c>
    </row>
    <row r="27" spans="1:9" x14ac:dyDescent="0.3">
      <c r="A27" t="s">
        <v>26</v>
      </c>
      <c r="B27" s="1">
        <v>250000</v>
      </c>
      <c r="D27" s="1">
        <v>125000</v>
      </c>
      <c r="E27" s="4">
        <f t="shared" si="2"/>
        <v>0.5</v>
      </c>
      <c r="F27" s="2">
        <v>1800</v>
      </c>
      <c r="G27" s="2">
        <v>622</v>
      </c>
      <c r="H27" s="4">
        <f t="shared" si="0"/>
        <v>0.34555555555555556</v>
      </c>
      <c r="I27" s="3">
        <f t="shared" si="1"/>
        <v>200.96463022508038</v>
      </c>
    </row>
    <row r="28" spans="1:9" x14ac:dyDescent="0.3">
      <c r="A28" t="s">
        <v>27</v>
      </c>
      <c r="B28" s="1">
        <v>300000</v>
      </c>
      <c r="D28" s="1">
        <v>150000</v>
      </c>
      <c r="E28" s="4">
        <f t="shared" si="2"/>
        <v>0.5</v>
      </c>
      <c r="F28" s="2">
        <v>1800</v>
      </c>
      <c r="G28" s="2">
        <v>547</v>
      </c>
      <c r="H28" s="4">
        <f t="shared" si="0"/>
        <v>0.30388888888888888</v>
      </c>
      <c r="I28" s="3">
        <f t="shared" si="1"/>
        <v>274.22303473491775</v>
      </c>
    </row>
    <row r="29" spans="1:9" x14ac:dyDescent="0.3">
      <c r="A29" t="s">
        <v>28</v>
      </c>
      <c r="B29" s="1">
        <v>50000</v>
      </c>
      <c r="C29" s="1">
        <v>7500</v>
      </c>
      <c r="D29" s="1">
        <v>57500</v>
      </c>
      <c r="E29" s="4">
        <f t="shared" si="2"/>
        <v>1.1499999999999999</v>
      </c>
      <c r="F29" s="2">
        <v>200</v>
      </c>
      <c r="G29" s="2">
        <v>300</v>
      </c>
      <c r="H29" s="4">
        <f t="shared" si="0"/>
        <v>1.5</v>
      </c>
      <c r="I29" s="3">
        <f t="shared" si="1"/>
        <v>191.66666666666666</v>
      </c>
    </row>
    <row r="30" spans="1:9" x14ac:dyDescent="0.3">
      <c r="A30" t="s">
        <v>29</v>
      </c>
      <c r="B30" s="1">
        <v>363900</v>
      </c>
      <c r="D30" s="1">
        <v>181950</v>
      </c>
      <c r="E30" s="4">
        <f t="shared" si="2"/>
        <v>0.5</v>
      </c>
      <c r="F30" s="2">
        <v>1500</v>
      </c>
      <c r="G30" s="2">
        <v>538</v>
      </c>
      <c r="H30" s="4">
        <f t="shared" si="0"/>
        <v>0.35866666666666669</v>
      </c>
      <c r="I30" s="3">
        <f t="shared" si="1"/>
        <v>338.19702602230484</v>
      </c>
    </row>
    <row r="31" spans="1:9" x14ac:dyDescent="0.3">
      <c r="A31" t="s">
        <v>30</v>
      </c>
      <c r="B31" s="1">
        <v>100000</v>
      </c>
      <c r="C31" s="1" t="s">
        <v>31</v>
      </c>
      <c r="D31" s="1">
        <v>75000</v>
      </c>
      <c r="E31" s="4">
        <f t="shared" si="2"/>
        <v>0.75</v>
      </c>
      <c r="F31" s="2">
        <v>700</v>
      </c>
      <c r="G31" s="2">
        <v>608</v>
      </c>
      <c r="H31" s="4">
        <f t="shared" si="0"/>
        <v>0.86857142857142855</v>
      </c>
      <c r="I31" s="3">
        <f t="shared" si="1"/>
        <v>123.35526315789474</v>
      </c>
    </row>
    <row r="32" spans="1:9" x14ac:dyDescent="0.3">
      <c r="A32" t="s">
        <v>32</v>
      </c>
      <c r="B32" s="1">
        <v>300000</v>
      </c>
      <c r="C32" s="1">
        <v>22500</v>
      </c>
      <c r="D32" s="1">
        <v>322500</v>
      </c>
      <c r="E32" s="4">
        <f t="shared" si="2"/>
        <v>1.075</v>
      </c>
      <c r="F32" s="2">
        <v>1400</v>
      </c>
      <c r="G32" s="2">
        <v>1749</v>
      </c>
      <c r="H32" s="4">
        <f t="shared" si="0"/>
        <v>1.2492857142857143</v>
      </c>
      <c r="I32" s="3">
        <f t="shared" si="1"/>
        <v>184.3910806174957</v>
      </c>
    </row>
    <row r="33" spans="1:9" x14ac:dyDescent="0.3">
      <c r="A33" t="s">
        <v>33</v>
      </c>
      <c r="B33" s="1">
        <v>100000</v>
      </c>
      <c r="D33" s="1">
        <v>50000</v>
      </c>
      <c r="E33" s="4">
        <f t="shared" si="2"/>
        <v>0.5</v>
      </c>
      <c r="F33" s="2">
        <v>500</v>
      </c>
      <c r="G33" s="2">
        <v>383</v>
      </c>
      <c r="H33" s="4">
        <f t="shared" si="0"/>
        <v>0.76600000000000001</v>
      </c>
      <c r="I33" s="3">
        <f t="shared" si="1"/>
        <v>130.54830287206266</v>
      </c>
    </row>
    <row r="34" spans="1:9" x14ac:dyDescent="0.3">
      <c r="A34" t="s">
        <v>34</v>
      </c>
      <c r="B34" s="1">
        <v>50000</v>
      </c>
      <c r="D34" s="1">
        <v>37500</v>
      </c>
      <c r="E34" s="4">
        <f t="shared" si="2"/>
        <v>0.75</v>
      </c>
      <c r="F34" s="2">
        <v>300</v>
      </c>
      <c r="G34" s="2">
        <v>288</v>
      </c>
      <c r="H34" s="4">
        <f t="shared" si="0"/>
        <v>0.96</v>
      </c>
      <c r="I34" s="3">
        <f t="shared" si="1"/>
        <v>130.20833333333334</v>
      </c>
    </row>
    <row r="35" spans="1:9" x14ac:dyDescent="0.3">
      <c r="A35" t="s">
        <v>35</v>
      </c>
      <c r="B35" s="1">
        <v>50000</v>
      </c>
      <c r="D35" s="1">
        <v>25000</v>
      </c>
      <c r="E35" s="4">
        <f t="shared" si="2"/>
        <v>0.5</v>
      </c>
      <c r="F35" s="2">
        <v>192</v>
      </c>
      <c r="G35" s="2">
        <v>92</v>
      </c>
      <c r="H35" s="4">
        <f t="shared" si="0"/>
        <v>0.47916666666666669</v>
      </c>
      <c r="I35" s="3">
        <f t="shared" si="1"/>
        <v>271.73913043478262</v>
      </c>
    </row>
    <row r="36" spans="1:9" x14ac:dyDescent="0.3">
      <c r="A36" t="s">
        <v>36</v>
      </c>
      <c r="B36" s="1">
        <v>450000</v>
      </c>
      <c r="D36" s="1">
        <v>225000</v>
      </c>
      <c r="E36" s="4">
        <f t="shared" si="2"/>
        <v>0.5</v>
      </c>
      <c r="F36" s="2">
        <v>2475</v>
      </c>
      <c r="G36" s="2">
        <v>390</v>
      </c>
      <c r="H36" s="4">
        <f t="shared" si="0"/>
        <v>0.15757575757575756</v>
      </c>
      <c r="I36" s="3">
        <f t="shared" si="1"/>
        <v>576.92307692307691</v>
      </c>
    </row>
    <row r="37" spans="1:9" x14ac:dyDescent="0.3">
      <c r="A37" t="s">
        <v>37</v>
      </c>
      <c r="B37" s="1">
        <v>366270</v>
      </c>
      <c r="D37" s="1">
        <v>183135</v>
      </c>
      <c r="E37" s="4">
        <f t="shared" si="2"/>
        <v>0.5</v>
      </c>
      <c r="F37" s="2">
        <v>1400</v>
      </c>
      <c r="G37" s="2">
        <v>815</v>
      </c>
      <c r="H37" s="4">
        <f t="shared" si="0"/>
        <v>0.58214285714285718</v>
      </c>
      <c r="I37" s="3">
        <f t="shared" si="1"/>
        <v>224.70552147239263</v>
      </c>
    </row>
    <row r="38" spans="1:9" x14ac:dyDescent="0.3">
      <c r="A38" t="s">
        <v>38</v>
      </c>
      <c r="B38" s="1">
        <v>200000</v>
      </c>
      <c r="D38" s="1">
        <v>100000</v>
      </c>
      <c r="E38" s="4">
        <f t="shared" si="2"/>
        <v>0.5</v>
      </c>
      <c r="F38" s="2">
        <v>1400</v>
      </c>
      <c r="G38" s="2">
        <v>308</v>
      </c>
      <c r="H38" s="4">
        <f t="shared" ref="H38:H69" si="3">G38/F38</f>
        <v>0.22</v>
      </c>
      <c r="I38" s="3">
        <f t="shared" ref="I38:I71" si="4">D38/G38</f>
        <v>324.6753246753247</v>
      </c>
    </row>
    <row r="39" spans="1:9" x14ac:dyDescent="0.3">
      <c r="A39" t="s">
        <v>74</v>
      </c>
      <c r="B39" s="1">
        <v>100000</v>
      </c>
      <c r="C39" s="1">
        <v>7500</v>
      </c>
      <c r="D39" s="1">
        <v>107500</v>
      </c>
      <c r="E39" s="4">
        <f t="shared" si="2"/>
        <v>1.075</v>
      </c>
      <c r="F39" s="2">
        <v>700</v>
      </c>
      <c r="G39" s="2">
        <v>885</v>
      </c>
      <c r="H39" s="4">
        <f t="shared" si="3"/>
        <v>1.2642857142857142</v>
      </c>
      <c r="I39" s="3">
        <f t="shared" si="4"/>
        <v>121.46892655367232</v>
      </c>
    </row>
    <row r="40" spans="1:9" x14ac:dyDescent="0.3">
      <c r="A40" t="s">
        <v>39</v>
      </c>
      <c r="B40" s="1">
        <v>100000</v>
      </c>
      <c r="D40" s="1">
        <v>50000</v>
      </c>
      <c r="E40" s="4">
        <f t="shared" si="2"/>
        <v>0.5</v>
      </c>
      <c r="F40" s="2">
        <v>700</v>
      </c>
      <c r="G40" s="2">
        <v>319</v>
      </c>
      <c r="H40" s="4">
        <f t="shared" si="3"/>
        <v>0.45571428571428574</v>
      </c>
      <c r="I40" s="3">
        <f t="shared" si="4"/>
        <v>156.73981191222572</v>
      </c>
    </row>
    <row r="41" spans="1:9" x14ac:dyDescent="0.3">
      <c r="A41" t="s">
        <v>40</v>
      </c>
      <c r="B41" s="1">
        <v>150000</v>
      </c>
      <c r="D41" s="1">
        <v>75000</v>
      </c>
      <c r="E41" s="4">
        <f t="shared" si="2"/>
        <v>0.5</v>
      </c>
      <c r="F41" s="2">
        <v>800</v>
      </c>
      <c r="G41" s="2">
        <v>162</v>
      </c>
      <c r="H41" s="4">
        <f t="shared" si="3"/>
        <v>0.20250000000000001</v>
      </c>
      <c r="I41" s="3">
        <f t="shared" si="4"/>
        <v>462.96296296296299</v>
      </c>
    </row>
    <row r="42" spans="1:9" x14ac:dyDescent="0.3">
      <c r="A42" t="s">
        <v>41</v>
      </c>
      <c r="B42" s="1">
        <v>249550</v>
      </c>
      <c r="C42" s="1">
        <v>22500</v>
      </c>
      <c r="D42" s="1">
        <v>272050</v>
      </c>
      <c r="E42" s="4">
        <f t="shared" si="2"/>
        <v>1.0901622921258265</v>
      </c>
      <c r="F42" s="2">
        <v>350</v>
      </c>
      <c r="G42" s="2">
        <v>703</v>
      </c>
      <c r="H42" s="4">
        <f t="shared" si="3"/>
        <v>2.0085714285714285</v>
      </c>
      <c r="I42" s="3">
        <f t="shared" si="4"/>
        <v>386.98435277382646</v>
      </c>
    </row>
    <row r="43" spans="1:9" x14ac:dyDescent="0.3">
      <c r="A43" t="s">
        <v>42</v>
      </c>
      <c r="B43" s="1">
        <v>500000</v>
      </c>
      <c r="D43" s="1">
        <v>250000</v>
      </c>
      <c r="E43" s="4">
        <f t="shared" si="2"/>
        <v>0.5</v>
      </c>
      <c r="F43" s="2">
        <v>3200</v>
      </c>
      <c r="G43" s="2">
        <v>879</v>
      </c>
      <c r="H43" s="4">
        <f t="shared" si="3"/>
        <v>0.27468749999999997</v>
      </c>
      <c r="I43" s="3">
        <f t="shared" si="4"/>
        <v>284.4141069397042</v>
      </c>
    </row>
    <row r="44" spans="1:9" x14ac:dyDescent="0.3">
      <c r="A44" t="s">
        <v>43</v>
      </c>
      <c r="B44" s="1">
        <v>500000</v>
      </c>
      <c r="D44" s="1">
        <v>250000</v>
      </c>
      <c r="E44" s="4">
        <f t="shared" si="2"/>
        <v>0.5</v>
      </c>
      <c r="F44" s="2">
        <v>3200</v>
      </c>
      <c r="G44" s="2">
        <v>503</v>
      </c>
      <c r="H44" s="4">
        <f t="shared" si="3"/>
        <v>0.15718750000000001</v>
      </c>
      <c r="I44" s="3">
        <f t="shared" si="4"/>
        <v>497.0178926441352</v>
      </c>
    </row>
    <row r="45" spans="1:9" x14ac:dyDescent="0.3">
      <c r="A45" t="s">
        <v>44</v>
      </c>
      <c r="B45" s="1">
        <v>500000</v>
      </c>
      <c r="D45" s="1">
        <v>250000</v>
      </c>
      <c r="E45" s="4">
        <f t="shared" si="2"/>
        <v>0.5</v>
      </c>
      <c r="F45" s="2">
        <v>3500</v>
      </c>
      <c r="G45" s="2">
        <v>754</v>
      </c>
      <c r="H45" s="4">
        <f t="shared" si="3"/>
        <v>0.21542857142857144</v>
      </c>
      <c r="I45" s="3">
        <f t="shared" si="4"/>
        <v>331.56498673740055</v>
      </c>
    </row>
    <row r="46" spans="1:9" x14ac:dyDescent="0.3">
      <c r="A46" t="s">
        <v>45</v>
      </c>
      <c r="B46" s="1">
        <v>100000</v>
      </c>
      <c r="D46" s="1">
        <v>50000</v>
      </c>
      <c r="E46" s="4">
        <f t="shared" si="2"/>
        <v>0.5</v>
      </c>
      <c r="F46" s="2">
        <v>700</v>
      </c>
      <c r="G46" s="2">
        <v>459</v>
      </c>
      <c r="H46" s="4">
        <f t="shared" si="3"/>
        <v>0.65571428571428569</v>
      </c>
      <c r="I46" s="3">
        <f t="shared" si="4"/>
        <v>108.93246187363835</v>
      </c>
    </row>
    <row r="47" spans="1:9" x14ac:dyDescent="0.3">
      <c r="A47" t="s">
        <v>46</v>
      </c>
      <c r="B47" s="1">
        <v>100000</v>
      </c>
      <c r="D47" s="1">
        <v>50000</v>
      </c>
      <c r="E47" s="4">
        <f t="shared" si="2"/>
        <v>0.5</v>
      </c>
      <c r="F47" s="2">
        <v>700</v>
      </c>
      <c r="G47" s="2">
        <v>324</v>
      </c>
      <c r="H47" s="4">
        <f t="shared" si="3"/>
        <v>0.46285714285714286</v>
      </c>
      <c r="I47" s="3">
        <f t="shared" si="4"/>
        <v>154.32098765432099</v>
      </c>
    </row>
    <row r="48" spans="1:9" x14ac:dyDescent="0.3">
      <c r="A48" t="s">
        <v>47</v>
      </c>
      <c r="B48" s="1">
        <v>300000</v>
      </c>
      <c r="D48" s="1">
        <v>150000</v>
      </c>
      <c r="E48" s="4">
        <f t="shared" si="2"/>
        <v>0.5</v>
      </c>
      <c r="F48" s="2">
        <v>2100</v>
      </c>
      <c r="G48" s="2">
        <v>1017</v>
      </c>
      <c r="H48" s="4">
        <f t="shared" si="3"/>
        <v>0.48428571428571426</v>
      </c>
      <c r="I48" s="3">
        <f t="shared" si="4"/>
        <v>147.49262536873155</v>
      </c>
    </row>
    <row r="49" spans="1:9" x14ac:dyDescent="0.3">
      <c r="A49" t="s">
        <v>48</v>
      </c>
      <c r="B49" s="1">
        <v>50000</v>
      </c>
      <c r="D49" s="1">
        <v>25000</v>
      </c>
      <c r="E49" s="4">
        <f t="shared" si="2"/>
        <v>0.5</v>
      </c>
      <c r="F49" s="2">
        <v>350</v>
      </c>
      <c r="G49" s="2">
        <v>126</v>
      </c>
      <c r="H49" s="4">
        <f t="shared" si="3"/>
        <v>0.36</v>
      </c>
      <c r="I49" s="3">
        <f t="shared" si="4"/>
        <v>198.4126984126984</v>
      </c>
    </row>
    <row r="50" spans="1:9" x14ac:dyDescent="0.3">
      <c r="A50" t="s">
        <v>49</v>
      </c>
      <c r="B50" s="1">
        <v>50000</v>
      </c>
      <c r="D50" s="1">
        <v>37500</v>
      </c>
      <c r="E50" s="4">
        <f t="shared" si="2"/>
        <v>0.75</v>
      </c>
      <c r="F50" s="2">
        <v>350</v>
      </c>
      <c r="G50" s="2">
        <v>320</v>
      </c>
      <c r="H50" s="4">
        <f t="shared" si="3"/>
        <v>0.91428571428571426</v>
      </c>
      <c r="I50" s="3">
        <f t="shared" si="4"/>
        <v>117.1875</v>
      </c>
    </row>
    <row r="51" spans="1:9" x14ac:dyDescent="0.3">
      <c r="A51" t="s">
        <v>50</v>
      </c>
      <c r="B51" s="1">
        <v>183342</v>
      </c>
      <c r="D51" s="1">
        <v>91671</v>
      </c>
      <c r="E51" s="4">
        <f t="shared" si="2"/>
        <v>0.5</v>
      </c>
      <c r="F51" s="2">
        <v>1150</v>
      </c>
      <c r="G51" s="2">
        <v>398</v>
      </c>
      <c r="H51" s="4">
        <f t="shared" si="3"/>
        <v>0.34608695652173915</v>
      </c>
      <c r="I51" s="3">
        <f t="shared" si="4"/>
        <v>230.32914572864323</v>
      </c>
    </row>
    <row r="52" spans="1:9" x14ac:dyDescent="0.3">
      <c r="A52" t="s">
        <v>51</v>
      </c>
      <c r="B52" s="1">
        <v>100000</v>
      </c>
      <c r="D52" s="1">
        <v>50000</v>
      </c>
      <c r="E52" s="4">
        <f t="shared" si="2"/>
        <v>0.5</v>
      </c>
      <c r="F52" s="2">
        <v>500</v>
      </c>
      <c r="G52" s="2">
        <v>370</v>
      </c>
      <c r="H52" s="4">
        <f t="shared" si="3"/>
        <v>0.74</v>
      </c>
      <c r="I52" s="3">
        <f t="shared" si="4"/>
        <v>135.13513513513513</v>
      </c>
    </row>
    <row r="53" spans="1:9" x14ac:dyDescent="0.3">
      <c r="A53" t="s">
        <v>52</v>
      </c>
      <c r="B53" s="1">
        <v>150000</v>
      </c>
      <c r="D53" s="1">
        <v>75000</v>
      </c>
      <c r="E53" s="4">
        <f t="shared" si="2"/>
        <v>0.5</v>
      </c>
      <c r="F53" s="2">
        <v>1000</v>
      </c>
      <c r="G53" s="2">
        <v>137</v>
      </c>
      <c r="H53" s="4">
        <f t="shared" si="3"/>
        <v>0.13700000000000001</v>
      </c>
      <c r="I53" s="3">
        <f t="shared" si="4"/>
        <v>547.44525547445255</v>
      </c>
    </row>
    <row r="54" spans="1:9" x14ac:dyDescent="0.3">
      <c r="A54" t="s">
        <v>53</v>
      </c>
      <c r="B54" s="1">
        <v>770800</v>
      </c>
      <c r="C54" s="1">
        <v>45000</v>
      </c>
      <c r="D54" s="1">
        <v>815800</v>
      </c>
      <c r="E54" s="4">
        <f t="shared" si="2"/>
        <v>1.0583809029579658</v>
      </c>
      <c r="F54" s="2">
        <v>3000</v>
      </c>
      <c r="G54" s="2">
        <v>3660</v>
      </c>
      <c r="H54" s="4">
        <f t="shared" si="3"/>
        <v>1.22</v>
      </c>
      <c r="I54" s="3">
        <f t="shared" si="4"/>
        <v>222.89617486338798</v>
      </c>
    </row>
    <row r="55" spans="1:9" x14ac:dyDescent="0.3">
      <c r="A55" t="s">
        <v>54</v>
      </c>
      <c r="B55" s="1">
        <v>300000</v>
      </c>
      <c r="D55" s="1">
        <v>150000</v>
      </c>
      <c r="E55" s="4">
        <f t="shared" si="2"/>
        <v>0.5</v>
      </c>
      <c r="F55" s="2">
        <v>1600</v>
      </c>
      <c r="G55" s="2">
        <v>880</v>
      </c>
      <c r="H55" s="4">
        <f t="shared" si="3"/>
        <v>0.55000000000000004</v>
      </c>
      <c r="I55" s="3">
        <f t="shared" si="4"/>
        <v>170.45454545454547</v>
      </c>
    </row>
    <row r="56" spans="1:9" x14ac:dyDescent="0.3">
      <c r="A56" t="s">
        <v>55</v>
      </c>
      <c r="B56" s="1">
        <v>100000</v>
      </c>
      <c r="D56" s="1">
        <v>75000</v>
      </c>
      <c r="E56" s="4">
        <f t="shared" si="2"/>
        <v>0.75</v>
      </c>
      <c r="F56" s="2">
        <v>600</v>
      </c>
      <c r="G56" s="2">
        <v>596</v>
      </c>
      <c r="H56" s="4">
        <f t="shared" si="3"/>
        <v>0.99333333333333329</v>
      </c>
      <c r="I56" s="3">
        <f t="shared" si="4"/>
        <v>125.83892617449665</v>
      </c>
    </row>
    <row r="57" spans="1:9" x14ac:dyDescent="0.3">
      <c r="A57" t="s">
        <v>56</v>
      </c>
      <c r="B57" s="1">
        <v>200000</v>
      </c>
      <c r="D57" s="1">
        <v>100000</v>
      </c>
      <c r="E57" s="4">
        <f t="shared" si="2"/>
        <v>0.5</v>
      </c>
      <c r="F57" s="2">
        <v>1200</v>
      </c>
      <c r="G57" s="2">
        <v>267</v>
      </c>
      <c r="H57" s="4">
        <f t="shared" si="3"/>
        <v>0.2225</v>
      </c>
      <c r="I57" s="3">
        <f t="shared" si="4"/>
        <v>374.53183520599254</v>
      </c>
    </row>
    <row r="58" spans="1:9" x14ac:dyDescent="0.3">
      <c r="A58" t="s">
        <v>57</v>
      </c>
      <c r="B58" s="1">
        <v>300000</v>
      </c>
      <c r="D58" s="1">
        <v>225000</v>
      </c>
      <c r="E58" s="4">
        <f t="shared" si="2"/>
        <v>0.75</v>
      </c>
      <c r="F58" s="2">
        <v>1250</v>
      </c>
      <c r="G58" s="2">
        <v>1181</v>
      </c>
      <c r="H58" s="4">
        <f t="shared" si="3"/>
        <v>0.94479999999999997</v>
      </c>
      <c r="I58" s="3">
        <f t="shared" si="4"/>
        <v>190.51651143099068</v>
      </c>
    </row>
    <row r="59" spans="1:9" x14ac:dyDescent="0.3">
      <c r="A59" t="s">
        <v>58</v>
      </c>
      <c r="B59" s="1">
        <v>109200</v>
      </c>
      <c r="C59" s="1">
        <v>7500</v>
      </c>
      <c r="D59" s="1">
        <v>116700</v>
      </c>
      <c r="E59" s="4">
        <f t="shared" si="2"/>
        <v>1.0686813186813187</v>
      </c>
      <c r="F59" s="2">
        <v>350</v>
      </c>
      <c r="G59" s="2">
        <v>498</v>
      </c>
      <c r="H59" s="4">
        <f t="shared" si="3"/>
        <v>1.4228571428571428</v>
      </c>
      <c r="I59" s="3">
        <f t="shared" si="4"/>
        <v>234.33734939759037</v>
      </c>
    </row>
    <row r="60" spans="1:9" x14ac:dyDescent="0.3">
      <c r="A60" t="s">
        <v>59</v>
      </c>
      <c r="B60" s="1">
        <v>231672</v>
      </c>
      <c r="D60" s="1">
        <v>231672</v>
      </c>
      <c r="E60" s="4">
        <f t="shared" si="2"/>
        <v>1</v>
      </c>
      <c r="F60" s="2">
        <v>350</v>
      </c>
      <c r="G60" s="2">
        <v>429</v>
      </c>
      <c r="H60" s="4">
        <f t="shared" si="3"/>
        <v>1.2257142857142858</v>
      </c>
      <c r="I60" s="3">
        <f t="shared" si="4"/>
        <v>540.02797202797206</v>
      </c>
    </row>
    <row r="61" spans="1:9" x14ac:dyDescent="0.3">
      <c r="A61" t="s">
        <v>60</v>
      </c>
      <c r="B61" s="1">
        <v>157510</v>
      </c>
      <c r="D61" s="1">
        <v>78755</v>
      </c>
      <c r="E61" s="4">
        <f t="shared" si="2"/>
        <v>0.5</v>
      </c>
      <c r="F61" s="2">
        <v>350</v>
      </c>
      <c r="G61" s="2">
        <v>245</v>
      </c>
      <c r="H61" s="4">
        <f t="shared" si="3"/>
        <v>0.7</v>
      </c>
      <c r="I61" s="3">
        <f t="shared" si="4"/>
        <v>321.44897959183675</v>
      </c>
    </row>
    <row r="62" spans="1:9" x14ac:dyDescent="0.3">
      <c r="A62" t="s">
        <v>61</v>
      </c>
      <c r="B62" s="1">
        <v>100000</v>
      </c>
      <c r="D62" s="1">
        <v>50000</v>
      </c>
      <c r="E62" s="4">
        <f t="shared" si="2"/>
        <v>0.5</v>
      </c>
      <c r="F62" s="2">
        <v>500</v>
      </c>
      <c r="G62" s="2">
        <v>64</v>
      </c>
      <c r="H62" s="4">
        <f t="shared" si="3"/>
        <v>0.128</v>
      </c>
      <c r="I62" s="3">
        <f t="shared" si="4"/>
        <v>781.25</v>
      </c>
    </row>
    <row r="63" spans="1:9" x14ac:dyDescent="0.3">
      <c r="A63" t="s">
        <v>62</v>
      </c>
      <c r="B63" s="1">
        <v>400000</v>
      </c>
      <c r="D63" s="1">
        <v>200000</v>
      </c>
      <c r="E63" s="4">
        <f t="shared" si="2"/>
        <v>0.5</v>
      </c>
      <c r="F63" s="2">
        <v>2100</v>
      </c>
      <c r="G63" s="2">
        <v>928</v>
      </c>
      <c r="H63" s="4">
        <f t="shared" si="3"/>
        <v>0.44190476190476191</v>
      </c>
      <c r="I63" s="3">
        <f t="shared" si="4"/>
        <v>215.51724137931035</v>
      </c>
    </row>
    <row r="64" spans="1:9" x14ac:dyDescent="0.3">
      <c r="A64" t="s">
        <v>63</v>
      </c>
      <c r="B64" s="1">
        <v>500000</v>
      </c>
      <c r="D64" s="1">
        <v>250000</v>
      </c>
      <c r="E64" s="4">
        <f t="shared" si="2"/>
        <v>0.5</v>
      </c>
      <c r="F64" s="2">
        <v>3500</v>
      </c>
      <c r="G64" s="2">
        <v>1539</v>
      </c>
      <c r="H64" s="4">
        <f t="shared" si="3"/>
        <v>0.43971428571428572</v>
      </c>
      <c r="I64" s="3">
        <f t="shared" si="4"/>
        <v>162.44314489928524</v>
      </c>
    </row>
    <row r="65" spans="1:9" x14ac:dyDescent="0.3">
      <c r="A65" t="s">
        <v>64</v>
      </c>
      <c r="B65" s="1">
        <v>300000</v>
      </c>
      <c r="D65" s="1">
        <v>150000</v>
      </c>
      <c r="E65" s="4">
        <f t="shared" si="2"/>
        <v>0.5</v>
      </c>
      <c r="F65" s="2">
        <v>1800</v>
      </c>
      <c r="G65" s="2">
        <v>785</v>
      </c>
      <c r="H65" s="4">
        <f t="shared" si="3"/>
        <v>0.43611111111111112</v>
      </c>
      <c r="I65" s="3">
        <f t="shared" si="4"/>
        <v>191.08280254777071</v>
      </c>
    </row>
    <row r="66" spans="1:9" x14ac:dyDescent="0.3">
      <c r="A66" t="s">
        <v>69</v>
      </c>
      <c r="B66" s="1">
        <v>462707</v>
      </c>
      <c r="D66" s="1">
        <v>231353.5</v>
      </c>
      <c r="E66" s="4">
        <f t="shared" si="2"/>
        <v>0.5</v>
      </c>
      <c r="F66" s="2">
        <v>1400</v>
      </c>
      <c r="G66" s="2">
        <v>302</v>
      </c>
      <c r="H66" s="4">
        <f t="shared" si="3"/>
        <v>0.21571428571428572</v>
      </c>
      <c r="I66" s="3">
        <f t="shared" si="4"/>
        <v>766.07119205298011</v>
      </c>
    </row>
    <row r="67" spans="1:9" x14ac:dyDescent="0.3">
      <c r="A67" t="s">
        <v>68</v>
      </c>
      <c r="B67" s="1">
        <v>100000</v>
      </c>
      <c r="D67" s="1">
        <v>25000</v>
      </c>
      <c r="E67" s="4">
        <f>D67/B67</f>
        <v>0.25</v>
      </c>
      <c r="F67" s="2">
        <v>700</v>
      </c>
      <c r="G67" s="2">
        <v>13</v>
      </c>
      <c r="H67" s="4">
        <f t="shared" si="3"/>
        <v>1.8571428571428572E-2</v>
      </c>
      <c r="I67" s="3">
        <f t="shared" si="4"/>
        <v>1923.0769230769231</v>
      </c>
    </row>
    <row r="68" spans="1:9" x14ac:dyDescent="0.3">
      <c r="A68" t="s">
        <v>65</v>
      </c>
      <c r="B68" s="1">
        <v>550900</v>
      </c>
      <c r="D68" s="1">
        <v>275450</v>
      </c>
      <c r="E68" s="4">
        <f>D68/B68</f>
        <v>0.5</v>
      </c>
      <c r="F68" s="2">
        <v>1150</v>
      </c>
      <c r="G68" s="2">
        <v>500</v>
      </c>
      <c r="H68" s="4">
        <f t="shared" si="3"/>
        <v>0.43478260869565216</v>
      </c>
      <c r="I68" s="3">
        <f t="shared" si="4"/>
        <v>550.9</v>
      </c>
    </row>
    <row r="69" spans="1:9" x14ac:dyDescent="0.3">
      <c r="A69" t="s">
        <v>66</v>
      </c>
      <c r="B69" s="1">
        <v>200000</v>
      </c>
      <c r="D69" s="1">
        <v>100000</v>
      </c>
      <c r="E69" s="4">
        <f>D69/B69</f>
        <v>0.5</v>
      </c>
      <c r="F69" s="2">
        <v>1200</v>
      </c>
      <c r="G69" s="2">
        <v>71</v>
      </c>
      <c r="H69" s="4">
        <f t="shared" si="3"/>
        <v>5.9166666666666666E-2</v>
      </c>
      <c r="I69" s="3">
        <f t="shared" si="4"/>
        <v>1408.4507042253522</v>
      </c>
    </row>
    <row r="70" spans="1:9" x14ac:dyDescent="0.3">
      <c r="A70" t="s">
        <v>67</v>
      </c>
      <c r="B70" s="1">
        <v>133000</v>
      </c>
      <c r="D70" s="1">
        <v>66500</v>
      </c>
      <c r="E70" s="4">
        <f>D70/B70</f>
        <v>0.5</v>
      </c>
      <c r="F70" s="2">
        <v>350</v>
      </c>
      <c r="G70" s="2">
        <v>22</v>
      </c>
      <c r="H70" s="4">
        <f t="shared" ref="H70:H71" si="5">G70/F70</f>
        <v>6.2857142857142861E-2</v>
      </c>
      <c r="I70" s="3">
        <f t="shared" si="4"/>
        <v>3022.7272727272725</v>
      </c>
    </row>
    <row r="71" spans="1:9" x14ac:dyDescent="0.3">
      <c r="D71" s="1">
        <f>SUM(D6:D70)</f>
        <v>10761569</v>
      </c>
      <c r="F71" s="2">
        <f>SUM(F6:F70)</f>
        <v>92367</v>
      </c>
      <c r="G71" s="2">
        <f>SUM(G6:G70)</f>
        <v>49037</v>
      </c>
      <c r="H71" s="4">
        <f t="shared" si="5"/>
        <v>0.53089306787055979</v>
      </c>
      <c r="I71" s="3">
        <f t="shared" si="4"/>
        <v>219.45814385056181</v>
      </c>
    </row>
  </sheetData>
  <sheetProtection selectLockedCells="1" selectUnlockedCells="1"/>
  <pageMargins left="0.45" right="0.45" top="0.5" bottom="0.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6" workbookViewId="0">
      <selection activeCell="A19" sqref="A19:G29"/>
    </sheetView>
  </sheetViews>
  <sheetFormatPr defaultRowHeight="14.4" x14ac:dyDescent="0.3"/>
  <cols>
    <col min="1" max="1" width="28.33203125" customWidth="1"/>
    <col min="2" max="2" width="11.77734375" customWidth="1"/>
    <col min="4" max="4" width="12" customWidth="1"/>
    <col min="6" max="6" width="13.44140625" customWidth="1"/>
    <col min="7" max="7" width="10.6640625" customWidth="1"/>
    <col min="8" max="8" width="16.88671875" customWidth="1"/>
    <col min="9" max="9" width="10.21875" customWidth="1"/>
  </cols>
  <sheetData>
    <row r="1" spans="1:9" x14ac:dyDescent="0.3">
      <c r="A1" t="s">
        <v>83</v>
      </c>
      <c r="B1" s="1" t="s">
        <v>84</v>
      </c>
      <c r="C1" s="2" t="s">
        <v>88</v>
      </c>
      <c r="D1" s="2" t="s">
        <v>85</v>
      </c>
      <c r="E1" s="2" t="s">
        <v>86</v>
      </c>
      <c r="F1" s="2" t="s">
        <v>87</v>
      </c>
      <c r="G1" s="2" t="s">
        <v>89</v>
      </c>
      <c r="H1" s="1" t="s">
        <v>90</v>
      </c>
      <c r="I1" s="1" t="s">
        <v>4</v>
      </c>
    </row>
    <row r="2" spans="1:9" x14ac:dyDescent="0.3">
      <c r="A2" t="s">
        <v>68</v>
      </c>
      <c r="B2" s="1">
        <v>25000</v>
      </c>
      <c r="C2" s="4">
        <f>B2/H2</f>
        <v>0.25</v>
      </c>
      <c r="D2" s="2">
        <v>700</v>
      </c>
      <c r="E2" s="2">
        <v>13</v>
      </c>
      <c r="F2" s="4">
        <f>E2/D2</f>
        <v>1.8571428571428572E-2</v>
      </c>
      <c r="G2" s="3">
        <f>B2/E2</f>
        <v>1923.0769230769231</v>
      </c>
      <c r="H2" s="1">
        <v>100000</v>
      </c>
      <c r="I2" s="1"/>
    </row>
    <row r="3" spans="1:9" x14ac:dyDescent="0.3">
      <c r="A3" t="s">
        <v>11</v>
      </c>
      <c r="B3" s="1">
        <v>171613.5</v>
      </c>
      <c r="C3" s="4">
        <f>B3/H3</f>
        <v>0.5</v>
      </c>
      <c r="D3" s="2">
        <v>1400</v>
      </c>
      <c r="E3" s="2">
        <v>63</v>
      </c>
      <c r="F3" s="4">
        <f>E3/D3</f>
        <v>4.4999999999999998E-2</v>
      </c>
      <c r="G3" s="3">
        <f>B3/E3</f>
        <v>2724.0238095238096</v>
      </c>
      <c r="H3" s="1">
        <v>343227</v>
      </c>
      <c r="I3" s="1"/>
    </row>
    <row r="4" spans="1:9" x14ac:dyDescent="0.3">
      <c r="A4" t="s">
        <v>66</v>
      </c>
      <c r="B4" s="1">
        <v>100000</v>
      </c>
      <c r="C4" s="4">
        <f>B4/H4</f>
        <v>0.5</v>
      </c>
      <c r="D4" s="2">
        <v>1200</v>
      </c>
      <c r="E4" s="2">
        <v>71</v>
      </c>
      <c r="F4" s="4">
        <f>E4/D4</f>
        <v>5.9166666666666666E-2</v>
      </c>
      <c r="G4" s="3">
        <f>B4/E4</f>
        <v>1408.4507042253522</v>
      </c>
      <c r="H4" s="1">
        <v>200000</v>
      </c>
      <c r="I4" s="1"/>
    </row>
    <row r="5" spans="1:9" x14ac:dyDescent="0.3">
      <c r="A5" t="s">
        <v>67</v>
      </c>
      <c r="B5" s="1">
        <v>66500</v>
      </c>
      <c r="C5" s="4">
        <f>B5/H5</f>
        <v>0.5</v>
      </c>
      <c r="D5" s="2">
        <v>350</v>
      </c>
      <c r="E5" s="2">
        <v>22</v>
      </c>
      <c r="F5" s="4">
        <f>E5/D5</f>
        <v>6.2857142857142861E-2</v>
      </c>
      <c r="G5" s="3">
        <f>B5/E5</f>
        <v>3022.7272727272725</v>
      </c>
      <c r="H5" s="1">
        <v>133000</v>
      </c>
      <c r="I5" s="1"/>
    </row>
    <row r="6" spans="1:9" x14ac:dyDescent="0.3">
      <c r="A6" t="s">
        <v>8</v>
      </c>
      <c r="B6" s="1">
        <v>26134</v>
      </c>
      <c r="C6" s="4">
        <f>B6/H6</f>
        <v>0.5</v>
      </c>
      <c r="D6" s="2">
        <v>350</v>
      </c>
      <c r="E6" s="2">
        <v>34</v>
      </c>
      <c r="F6" s="4">
        <f>E6/D6</f>
        <v>9.7142857142857142E-2</v>
      </c>
      <c r="G6" s="3">
        <f>B6/E6</f>
        <v>768.64705882352939</v>
      </c>
      <c r="H6" s="1">
        <v>52268</v>
      </c>
      <c r="I6" s="1"/>
    </row>
    <row r="7" spans="1:9" x14ac:dyDescent="0.3">
      <c r="A7" t="s">
        <v>12</v>
      </c>
      <c r="B7" s="1">
        <v>25000</v>
      </c>
      <c r="C7" s="4">
        <f>B7/H7</f>
        <v>0.5</v>
      </c>
      <c r="D7" s="2">
        <v>350</v>
      </c>
      <c r="E7" s="2">
        <v>41</v>
      </c>
      <c r="F7" s="4">
        <f>E7/D7</f>
        <v>0.11714285714285715</v>
      </c>
      <c r="G7" s="3">
        <f>B7/E7</f>
        <v>609.7560975609756</v>
      </c>
      <c r="H7" s="1">
        <v>50000</v>
      </c>
      <c r="I7" s="1"/>
    </row>
    <row r="8" spans="1:9" x14ac:dyDescent="0.3">
      <c r="A8" t="s">
        <v>61</v>
      </c>
      <c r="B8" s="1">
        <v>50000</v>
      </c>
      <c r="C8" s="4">
        <f>B8/H8</f>
        <v>0.5</v>
      </c>
      <c r="D8" s="2">
        <v>500</v>
      </c>
      <c r="E8" s="2">
        <v>64</v>
      </c>
      <c r="F8" s="4">
        <f>E8/D8</f>
        <v>0.128</v>
      </c>
      <c r="G8" s="3">
        <f>B8/E8</f>
        <v>781.25</v>
      </c>
      <c r="H8" s="1">
        <v>100000</v>
      </c>
      <c r="I8" s="1"/>
    </row>
    <row r="9" spans="1:9" x14ac:dyDescent="0.3">
      <c r="A9" t="s">
        <v>52</v>
      </c>
      <c r="B9" s="1">
        <v>75000</v>
      </c>
      <c r="C9" s="4">
        <f>B9/H9</f>
        <v>0.5</v>
      </c>
      <c r="D9" s="2">
        <v>1000</v>
      </c>
      <c r="E9" s="2">
        <v>137</v>
      </c>
      <c r="F9" s="4">
        <f>E9/D9</f>
        <v>0.13700000000000001</v>
      </c>
      <c r="G9" s="3">
        <f>B9/E9</f>
        <v>547.44525547445255</v>
      </c>
      <c r="H9" s="1">
        <v>150000</v>
      </c>
      <c r="I9" s="1"/>
    </row>
    <row r="10" spans="1:9" x14ac:dyDescent="0.3">
      <c r="A10" t="s">
        <v>43</v>
      </c>
      <c r="B10" s="1">
        <v>250000</v>
      </c>
      <c r="C10" s="4">
        <f>B10/H10</f>
        <v>0.5</v>
      </c>
      <c r="D10" s="2">
        <v>3200</v>
      </c>
      <c r="E10" s="2">
        <v>503</v>
      </c>
      <c r="F10" s="4">
        <f>E10/D10</f>
        <v>0.15718750000000001</v>
      </c>
      <c r="G10" s="3">
        <f>B10/E10</f>
        <v>497.0178926441352</v>
      </c>
      <c r="H10" s="1">
        <v>500000</v>
      </c>
      <c r="I10" s="1"/>
    </row>
    <row r="11" spans="1:9" x14ac:dyDescent="0.3">
      <c r="A11" t="s">
        <v>36</v>
      </c>
      <c r="B11" s="1">
        <v>225000</v>
      </c>
      <c r="C11" s="4">
        <f>B11/H11</f>
        <v>0.5</v>
      </c>
      <c r="D11" s="2">
        <v>2475</v>
      </c>
      <c r="E11" s="2">
        <v>390</v>
      </c>
      <c r="F11" s="4">
        <f>E11/D11</f>
        <v>0.15757575757575756</v>
      </c>
      <c r="G11" s="3">
        <f>B11/E11</f>
        <v>576.92307692307691</v>
      </c>
      <c r="H11" s="1">
        <v>450000</v>
      </c>
      <c r="I11" s="1"/>
    </row>
    <row r="12" spans="1:9" x14ac:dyDescent="0.3">
      <c r="A12" t="s">
        <v>13</v>
      </c>
      <c r="B12" s="1">
        <v>250000</v>
      </c>
      <c r="C12" s="4">
        <f>B12/H12</f>
        <v>0.5</v>
      </c>
      <c r="D12" s="2">
        <v>2800</v>
      </c>
      <c r="E12" s="2">
        <v>474</v>
      </c>
      <c r="F12" s="4">
        <f>E12/D12</f>
        <v>0.16928571428571429</v>
      </c>
      <c r="G12" s="3">
        <f>B12/E12</f>
        <v>527.42616033755269</v>
      </c>
      <c r="H12" s="1">
        <v>500000</v>
      </c>
      <c r="I12" s="1"/>
    </row>
    <row r="13" spans="1:9" x14ac:dyDescent="0.3">
      <c r="A13" t="s">
        <v>23</v>
      </c>
      <c r="B13" s="1">
        <v>150000</v>
      </c>
      <c r="C13" s="4">
        <f>B13/H13</f>
        <v>0.5</v>
      </c>
      <c r="D13" s="2">
        <v>2100</v>
      </c>
      <c r="E13" s="2">
        <v>397</v>
      </c>
      <c r="F13" s="4">
        <f>E13/D13</f>
        <v>0.18904761904761905</v>
      </c>
      <c r="G13" s="3">
        <f>B13/E13</f>
        <v>377.83375314861462</v>
      </c>
      <c r="H13" s="1">
        <v>300000</v>
      </c>
      <c r="I13" s="1"/>
    </row>
    <row r="14" spans="1:9" x14ac:dyDescent="0.3">
      <c r="A14" t="s">
        <v>15</v>
      </c>
      <c r="B14" s="1">
        <v>132781</v>
      </c>
      <c r="C14" s="4">
        <f>B14/H14</f>
        <v>0.5</v>
      </c>
      <c r="D14" s="2">
        <v>900</v>
      </c>
      <c r="E14" s="2">
        <v>176</v>
      </c>
      <c r="F14" s="4">
        <f>E14/D14</f>
        <v>0.19555555555555557</v>
      </c>
      <c r="G14" s="3">
        <f>B14/E14</f>
        <v>754.4375</v>
      </c>
      <c r="H14" s="1">
        <v>265562</v>
      </c>
      <c r="I14" s="1"/>
    </row>
    <row r="15" spans="1:9" x14ac:dyDescent="0.3">
      <c r="A15" t="s">
        <v>40</v>
      </c>
      <c r="B15" s="1">
        <v>75000</v>
      </c>
      <c r="C15" s="4">
        <f>B15/H15</f>
        <v>0.5</v>
      </c>
      <c r="D15" s="2">
        <v>800</v>
      </c>
      <c r="E15" s="2">
        <v>162</v>
      </c>
      <c r="F15" s="4">
        <f>E15/D15</f>
        <v>0.20250000000000001</v>
      </c>
      <c r="G15" s="3">
        <f>B15/E15</f>
        <v>462.96296296296299</v>
      </c>
      <c r="H15" s="1">
        <v>150000</v>
      </c>
      <c r="I15" s="1"/>
    </row>
    <row r="17" spans="1:9" x14ac:dyDescent="0.3">
      <c r="B17" s="1"/>
      <c r="C17" s="2"/>
      <c r="D17" s="2"/>
      <c r="E17" s="2"/>
      <c r="F17" s="2"/>
      <c r="G17" s="2"/>
      <c r="H17" s="1"/>
      <c r="I17" s="1"/>
    </row>
    <row r="18" spans="1:9" x14ac:dyDescent="0.3">
      <c r="B18" s="1"/>
      <c r="C18" s="3"/>
      <c r="D18" s="2"/>
      <c r="E18" s="2"/>
      <c r="F18" s="2"/>
      <c r="G18" s="3"/>
      <c r="H18" s="1"/>
      <c r="I18" s="1"/>
    </row>
    <row r="19" spans="1:9" x14ac:dyDescent="0.3">
      <c r="A19" t="s">
        <v>83</v>
      </c>
      <c r="B19" s="1" t="s">
        <v>84</v>
      </c>
      <c r="C19" s="2" t="s">
        <v>88</v>
      </c>
      <c r="D19" s="2" t="s">
        <v>85</v>
      </c>
      <c r="E19" s="2" t="s">
        <v>86</v>
      </c>
      <c r="F19" s="2" t="s">
        <v>87</v>
      </c>
      <c r="G19" s="2" t="s">
        <v>89</v>
      </c>
      <c r="H19" s="1" t="s">
        <v>90</v>
      </c>
      <c r="I19" s="1" t="s">
        <v>4</v>
      </c>
    </row>
    <row r="20" spans="1:9" x14ac:dyDescent="0.3">
      <c r="A20" t="s">
        <v>41</v>
      </c>
      <c r="B20" s="1">
        <v>272050</v>
      </c>
      <c r="C20" s="4">
        <f>B20/H20</f>
        <v>1.0901622921258265</v>
      </c>
      <c r="D20" s="2">
        <v>350</v>
      </c>
      <c r="E20" s="2">
        <v>703</v>
      </c>
      <c r="F20" s="4">
        <f>E20/D20</f>
        <v>2.0085714285714285</v>
      </c>
      <c r="G20" s="3">
        <f>B20/E20</f>
        <v>386.98435277382646</v>
      </c>
      <c r="H20" s="1">
        <v>249550</v>
      </c>
      <c r="I20" s="1">
        <v>22500</v>
      </c>
    </row>
    <row r="21" spans="1:9" x14ac:dyDescent="0.3">
      <c r="A21" t="s">
        <v>28</v>
      </c>
      <c r="B21" s="1">
        <v>57500</v>
      </c>
      <c r="C21" s="4">
        <f>B21/H21</f>
        <v>1.1499999999999999</v>
      </c>
      <c r="D21" s="2">
        <v>200</v>
      </c>
      <c r="E21" s="2">
        <v>300</v>
      </c>
      <c r="F21" s="4">
        <f>E21/D21</f>
        <v>1.5</v>
      </c>
      <c r="G21" s="3">
        <f>B21/E21</f>
        <v>191.66666666666666</v>
      </c>
      <c r="H21" s="1">
        <v>50000</v>
      </c>
      <c r="I21" s="1">
        <v>7500</v>
      </c>
    </row>
    <row r="22" spans="1:9" x14ac:dyDescent="0.3">
      <c r="A22" t="s">
        <v>58</v>
      </c>
      <c r="B22" s="1">
        <v>116700</v>
      </c>
      <c r="C22" s="4">
        <f>B22/H22</f>
        <v>1.0686813186813187</v>
      </c>
      <c r="D22" s="2">
        <v>350</v>
      </c>
      <c r="E22" s="2">
        <v>498</v>
      </c>
      <c r="F22" s="4">
        <f>E22/D22</f>
        <v>1.4228571428571428</v>
      </c>
      <c r="G22" s="3">
        <f>B22/E22</f>
        <v>234.33734939759037</v>
      </c>
      <c r="H22" s="1">
        <v>109200</v>
      </c>
      <c r="I22" s="1">
        <v>7500</v>
      </c>
    </row>
    <row r="23" spans="1:9" x14ac:dyDescent="0.3">
      <c r="A23" t="s">
        <v>25</v>
      </c>
      <c r="B23" s="1">
        <v>115000</v>
      </c>
      <c r="C23" s="4">
        <f>B23/H23</f>
        <v>1.1499999999999999</v>
      </c>
      <c r="D23" s="2">
        <v>700</v>
      </c>
      <c r="E23" s="2">
        <v>924</v>
      </c>
      <c r="F23" s="4">
        <f>E23/D23</f>
        <v>1.32</v>
      </c>
      <c r="G23" s="3">
        <f>B23/E23</f>
        <v>124.45887445887446</v>
      </c>
      <c r="H23" s="1">
        <v>100000</v>
      </c>
      <c r="I23" s="1">
        <v>15000</v>
      </c>
    </row>
    <row r="24" spans="1:9" x14ac:dyDescent="0.3">
      <c r="A24" t="s">
        <v>74</v>
      </c>
      <c r="B24" s="1">
        <v>107500</v>
      </c>
      <c r="C24" s="4">
        <f>B24/H24</f>
        <v>1.075</v>
      </c>
      <c r="D24" s="2">
        <v>700</v>
      </c>
      <c r="E24" s="2">
        <v>885</v>
      </c>
      <c r="F24" s="4">
        <f>E24/D24</f>
        <v>1.2642857142857142</v>
      </c>
      <c r="G24" s="3">
        <f>B24/E24</f>
        <v>121.46892655367232</v>
      </c>
      <c r="H24" s="1">
        <v>100000</v>
      </c>
      <c r="I24" s="1">
        <v>7500</v>
      </c>
    </row>
    <row r="25" spans="1:9" x14ac:dyDescent="0.3">
      <c r="A25" t="s">
        <v>32</v>
      </c>
      <c r="B25" s="1">
        <v>322500</v>
      </c>
      <c r="C25" s="4">
        <f>B25/H25</f>
        <v>1.075</v>
      </c>
      <c r="D25" s="2">
        <v>1400</v>
      </c>
      <c r="E25" s="2">
        <v>1749</v>
      </c>
      <c r="F25" s="4">
        <f>E25/D25</f>
        <v>1.2492857142857143</v>
      </c>
      <c r="G25" s="3">
        <f>B25/E25</f>
        <v>184.3910806174957</v>
      </c>
      <c r="H25" s="1">
        <v>300000</v>
      </c>
      <c r="I25" s="1">
        <v>22500</v>
      </c>
    </row>
    <row r="26" spans="1:9" x14ac:dyDescent="0.3">
      <c r="A26" t="s">
        <v>59</v>
      </c>
      <c r="B26" s="1">
        <v>231672</v>
      </c>
      <c r="C26" s="4">
        <f>B26/H26</f>
        <v>1</v>
      </c>
      <c r="D26" s="2">
        <v>350</v>
      </c>
      <c r="E26" s="2">
        <v>429</v>
      </c>
      <c r="F26" s="4">
        <f>E26/D26</f>
        <v>1.2257142857142858</v>
      </c>
      <c r="G26" s="3">
        <f>B26/E26</f>
        <v>540.02797202797206</v>
      </c>
      <c r="H26" s="1">
        <v>231672</v>
      </c>
      <c r="I26" s="1"/>
    </row>
    <row r="27" spans="1:9" x14ac:dyDescent="0.3">
      <c r="A27" t="s">
        <v>53</v>
      </c>
      <c r="B27" s="1">
        <v>815800</v>
      </c>
      <c r="C27" s="4">
        <f>B27/H27</f>
        <v>1.0583809029579658</v>
      </c>
      <c r="D27" s="2">
        <v>3000</v>
      </c>
      <c r="E27" s="2">
        <v>3660</v>
      </c>
      <c r="F27" s="4">
        <f>E27/D27</f>
        <v>1.22</v>
      </c>
      <c r="G27" s="3">
        <f>B27/E27</f>
        <v>222.89617486338798</v>
      </c>
      <c r="H27" s="1">
        <v>770800</v>
      </c>
      <c r="I27" s="1">
        <v>45000</v>
      </c>
    </row>
    <row r="28" spans="1:9" x14ac:dyDescent="0.3">
      <c r="A28" t="s">
        <v>6</v>
      </c>
      <c r="B28" s="1">
        <v>787500</v>
      </c>
      <c r="C28" s="4">
        <f>B28/H28</f>
        <v>1.05</v>
      </c>
      <c r="D28" s="2">
        <v>4650</v>
      </c>
      <c r="E28" s="2">
        <v>5162</v>
      </c>
      <c r="F28" s="4">
        <f>E28/D28</f>
        <v>1.1101075268817204</v>
      </c>
      <c r="G28" s="3">
        <f>B28/E28</f>
        <v>152.55714839209608</v>
      </c>
      <c r="H28" s="1">
        <v>750000</v>
      </c>
      <c r="I28" s="1">
        <v>37500</v>
      </c>
    </row>
    <row r="29" spans="1:9" x14ac:dyDescent="0.3">
      <c r="A29" t="s">
        <v>70</v>
      </c>
      <c r="B29" s="1">
        <v>545121</v>
      </c>
      <c r="C29" s="4">
        <f>B29/H29</f>
        <v>1.0139503479216772</v>
      </c>
      <c r="D29" s="2">
        <v>2800</v>
      </c>
      <c r="E29" s="2">
        <v>2993</v>
      </c>
      <c r="F29" s="4">
        <f>E29/D29</f>
        <v>1.0689285714285715</v>
      </c>
      <c r="G29" s="3">
        <f>B29/E29</f>
        <v>182.13197460741731</v>
      </c>
      <c r="H29" s="1">
        <v>537621</v>
      </c>
      <c r="I29" s="1">
        <v>7500</v>
      </c>
    </row>
  </sheetData>
  <sortState ref="A20:I29">
    <sortCondition descending="1" ref="F20:F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2015_Navigators</vt:lpstr>
      <vt:lpstr>Select_Performers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Knauss</dc:creator>
  <cp:lastModifiedBy>Kevin Knauss</cp:lastModifiedBy>
  <cp:lastPrinted>2015-08-12T23:31:50Z</cp:lastPrinted>
  <dcterms:created xsi:type="dcterms:W3CDTF">2015-08-11T16:49:54Z</dcterms:created>
  <dcterms:modified xsi:type="dcterms:W3CDTF">2015-08-13T22:04:19Z</dcterms:modified>
</cp:coreProperties>
</file>